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g" ContentType="image/jpeg"/>
  <Default Extension="png" ContentType="image/png"/>
  <Default Extension="rels" ContentType="application/vnd.openxmlformats-package.relationships+xml"/>
  <Default Extension="tif" ContentType="image/tiff"/>
  <Default Extension="tiff" ContentType="image/tif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701"/>
  <workbookPr defaultThemeVersion="166925"/>
  <mc:AlternateContent xmlns:mc="http://schemas.openxmlformats.org/markup-compatibility/2006">
    <mc:Choice Requires="x15">
      <x15ac:absPath xmlns:x15ac="http://schemas.microsoft.com/office/spreadsheetml/2010/11/ac" url="C:\Users\schellt\OneDrive - Occupational Health Clinics for Ontario Workers Inc\Desktop\"/>
    </mc:Choice>
  </mc:AlternateContent>
  <xr:revisionPtr revIDLastSave="0" documentId="8_{4B6E3969-62B7-4E79-A2F4-3E670858D457}" xr6:coauthVersionLast="47" xr6:coauthVersionMax="47" xr10:uidLastSave="{00000000-0000-0000-0000-000000000000}"/>
  <workbookProtection workbookAlgorithmName="SHA-512" workbookHashValue="7LLW2TrPSaelBaH/PKFdGxg/CUUBAuWwnsMTVhcMiK358Rizf32PHQe8jvOf1KSmyZ+0IdeMBRoO/54Fj0CVZg==" workbookSaltValue="v1PWg5HJztsFY1mVbUq65Q==" workbookSpinCount="100000" lockStructure="1"/>
  <bookViews>
    <workbookView xWindow="-120" yWindow="-120" windowWidth="29040" windowHeight="15840" firstSheet="3" activeTab="3" xr2:uid="{D234E45E-E629-4C2B-8BAA-648D6C996E2C}"/>
  </bookViews>
  <sheets>
    <sheet name="Sheet1" sheetId="1" state="hidden" r:id="rId1"/>
    <sheet name="Sheet2" sheetId="2" state="hidden" r:id="rId2"/>
    <sheet name="Sheet3" sheetId="3" state="hidden" r:id="rId3"/>
    <sheet name="Sheet5" sheetId="5" r:id="rId4"/>
    <sheet name="Sheet4" sheetId="4" state="hidden" r:id="rId5"/>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2" i="5" l="1"/>
  <c r="E2" i="5"/>
  <c r="D2" i="5"/>
  <c r="B2" i="5"/>
  <c r="E26" i="5" l="1"/>
  <c r="E27" i="5" s="1"/>
  <c r="E28" i="5" s="1"/>
  <c r="E30" i="5" l="1"/>
  <c r="L22" i="1" l="1"/>
  <c r="K22" i="1"/>
  <c r="J22" i="1"/>
  <c r="I16" i="3"/>
  <c r="H16" i="3"/>
  <c r="G16" i="3"/>
  <c r="E16" i="3"/>
  <c r="I16" i="1"/>
  <c r="H16" i="1"/>
  <c r="G16" i="1"/>
  <c r="E16" i="1"/>
  <c r="I31" i="3" l="1"/>
  <c r="G33" i="3" s="1"/>
  <c r="G39" i="3" s="1"/>
  <c r="C22" i="1"/>
  <c r="I19" i="2" s="1"/>
  <c r="Y27" i="1"/>
  <c r="G45" i="3" l="1"/>
  <c r="Y28" i="1"/>
  <c r="Y33" i="1"/>
</calcChain>
</file>

<file path=xl/sharedStrings.xml><?xml version="1.0" encoding="utf-8"?>
<sst xmlns="http://schemas.openxmlformats.org/spreadsheetml/2006/main" count="61" uniqueCount="45">
  <si>
    <t>Dress warmly.
Stay dry.</t>
  </si>
  <si>
    <t>Dress in layers of warm clothing, with an outer layer that is wind-resistant.
Wear a hat, mittens or insulated gloves, a scarf and insulated, waterproof footwear.
Stay dry.
Keep active</t>
  </si>
  <si>
    <t>Dress in layers of warm clothing, with an outer layer that is wind-resistant
Cover exposed skin
Wear a hat, mittens or insulated gloves, a scarf, neck tube or face mask and insulated, waterproof footwear
Stay dry
Keep active</t>
  </si>
  <si>
    <t>Dress in layers of warm clothing, with an outer layer that is wind-resistant.
Cover all exposed skin.
Wear a hat, mittens or insulated gloves, a scarf, neck tube or face mask and insulated, waterproof footwear.
Stay dry
Keep active.</t>
  </si>
  <si>
    <t>Be careful. Dress very warmly in layers of clothing, with an outer layer that is wind-resistant.
Cover all exposed skin
Wear a hat, mittens or insulated gloves, a scarf, neck tube or face mask and insulated, waterproof footwear.
Be ready to cut short or cancel outdoor activities.
Stay dry.
Keep active.</t>
  </si>
  <si>
    <t>Slight increase in discomfort</t>
  </si>
  <si>
    <t>Uncomfortable
Risk of hypothermia and frostbite if outside for long periods without adequate protection.</t>
  </si>
  <si>
    <t>High risk of frostnip frostbite: Check face and extremities for numbness or whiteness.
High risk of hypothermia if outside for long periods without adequate clothing or shelter from wind and cold.</t>
  </si>
  <si>
    <t>Very high risk of frostbite: Check face and extremities for numbness or whiteness.
Very high risk of hypothermia if outside for long periods without adequate clothing or shelter from wind and cold.</t>
  </si>
  <si>
    <t xml:space="preserve">Severe risk of frostbite: Check face and extremities frequently for numbness or whiteness.
Severe risk of hypothermia if outside for long periods without adequate clothing or shelter from wind and cold.
</t>
  </si>
  <si>
    <t>DANGER! Outdoor conditions are hazardous.</t>
  </si>
  <si>
    <t>Stay indoors.</t>
  </si>
  <si>
    <t>Wind Chill Calculator</t>
  </si>
  <si>
    <t>Wind chill is a measurement of the heat loss rate caused by exposure to wind.</t>
  </si>
  <si>
    <t>The Wind Chill Calculator, was created as a simply means for determining what precautuions should be taken to protect workers from adverse helath outcomes.  By being aware of both the outdoor temperature and wind speed, one must simply enter thiose values into the space below.</t>
  </si>
  <si>
    <t xml:space="preserve">Enter Temperature (C)   </t>
  </si>
  <si>
    <t>Enter Wind Speed (km/h)</t>
  </si>
  <si>
    <t>Health Concerns</t>
  </si>
  <si>
    <t>Risk to Workers</t>
  </si>
  <si>
    <t>Precautions</t>
  </si>
  <si>
    <t>Adjusted Temperature</t>
  </si>
  <si>
    <t xml:space="preserve">As the speed of the increases, your body will notice a change in temperature.  When the speed of the wind is combined with a colder temperature, as phenomena known as "wind chill" is created.  </t>
  </si>
  <si>
    <t xml:space="preserve">Wind chill can lead to the development to servere health effects such as hypothermia and frostbite. </t>
  </si>
  <si>
    <t xml:space="preserve">If you are unable to access current weather information to obtain wind speed the </t>
  </si>
  <si>
    <t>No Risk</t>
  </si>
  <si>
    <t xml:space="preserve"> </t>
  </si>
  <si>
    <t>References</t>
  </si>
  <si>
    <t>ACGIH. (2021). Threshold Limit Values for chemical substances and physical agents and Biological Exposure Indices. Signature Publications. ISBN 978-1-607261-45-2</t>
  </si>
  <si>
    <t>Wind Chill Index. Retrieved September 29, 2021 from Wind chill index - Canada.ca. Updated 2017-06-02.</t>
  </si>
  <si>
    <t>Cold Environments – Working in the Cold. Retrieved September from Cold Environments - Working in the Cold : OSH Answers (ccohs.ca). updated 2021-09-28</t>
  </si>
  <si>
    <t xml:space="preserve">Wind chill index - Canada.ca </t>
  </si>
  <si>
    <t>Estimating Wind Speed</t>
  </si>
  <si>
    <t>Aucun risque</t>
  </si>
  <si>
    <t>Légère augmentation de l’inconfort</t>
  </si>
  <si>
    <t>Inconfortable
Risque d’hypothermie et de gelures pour la plupart des gens à l’extérieur pendant de longues périodes sans protection adéquate.</t>
  </si>
  <si>
    <t>Risque élevé de gelures superficielles et de gelures : Examinez le visage et les extrémités pour voir s’il y a un engourdissement ou des blancheurs.
Risque élevé d’hypothermie pour la plupart des gens à l’extérieur pendant de longues périodes sans vêtements ni abris adéquats contre le vent et le froid.</t>
  </si>
  <si>
    <t>Risque très élevé de gelures : Examinez le visage et les extrémités pour voir s’il y a un engourdissement ou des blancheurs.
Risque très élevé d’hypothermie pour la plupart des gens à l’extérieur pendant de longues périodes sans vêtements ou abris adéquats contre le vent et le froid.</t>
  </si>
  <si>
    <t>Risque grave de gelures : Examinez fréquemment le visage et les extrémités pour voir s’il y a un engourdissement ou des blancheurs.
Risque très grave d’hypothermie pour la plupart des gens à l’extérieur pendant de longues périodes sans vêtements ou abris adéquats contre le vent et le froid.</t>
  </si>
  <si>
    <t>DANGER! Les conditions extérieures sont dangereuses.</t>
  </si>
  <si>
    <t>S’habiller avec des vêtements chauds.
Rester au sec.</t>
  </si>
  <si>
    <t>S’habiller avec des couches de vêtements chauds, avec une couche extérieure qui est résistante au vent.
Porter un chapeau, des mitaines ou des gants isolants, une écharpe et des chaussures qui sont isolantes et imperméables.
Rester au sec.
Rester actif.</t>
  </si>
  <si>
    <t>Rester à l’intérieur.</t>
  </si>
  <si>
    <t>Soyez prudent. S’habiller avec des couches de vêtements très chauds, avec une couche extérieure qui est résistante au vent.
Couvrir toute la peau exposée.
Porter un chapeau, des mitaines ou des gants isolants, une écharpe, un cache-cou ou un passe-montagne et des chaussures qui sont isolantes et imperméables.
Soyez prêt à couper court ou à annuler les activités de plein air.
Rester au sec.
Rester actif.</t>
  </si>
  <si>
    <t>S’habiller avec des couches de vêtements chauds, avec une couche extérieure qui est résistante au vent.
Couvrir toute la peau exposée.
Porter un chapeau, des mitaines ou des gants isolants, une écharpe, un cache-cou ou un passe-montagne et des chaussures qui sont isolantes et imperméables.
Rester au sec.
Rester actif.</t>
  </si>
  <si>
    <t>S’habiller avec des couches de vêtements chauds, avec une couche extérieure qui est résistante au vent.
Couvrir la peau exposée.
Porter un chapeau, des mitaines ou des gants isolants, une écharpe, un cache-cou ou un passe-montagne et des chaussures qui sont isolantes et imperméables. 
Rester au sec.
Rester actif.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</si>
</sst>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17" x14ac:knownFonts="1">
    <font>
      <sz val="11"/>
      <color theme="1"/>
      <name val="Calibri"/>
      <family val="2"/>
      <scheme val="minor"/>
    </font>
    <font>
      <u/>
      <sz val="11"/>
      <color theme="10"/>
      <name val="Calibri"/>
      <family val="2"/>
      <scheme val="minor"/>
    </font>
    <font>
      <sz val="9"/>
      <color rgb="FF333333"/>
      <name val="Noto Sans"/>
      <family val="2"/>
    </font>
    <font>
      <sz val="8"/>
      <color rgb="FF333333"/>
      <name val="Arial"/>
      <family val="2"/>
    </font>
    <font>
      <sz val="12"/>
      <color rgb="FF333333"/>
      <name val="Arial"/>
      <family val="2"/>
    </font>
    <font>
      <b/>
      <sz val="24"/>
      <color theme="8" tint="-0.249977111117893"/>
      <name val="Arial"/>
      <family val="2"/>
    </font>
    <font>
      <sz val="11"/>
      <color theme="8" tint="-0.249977111117893"/>
      <name val="Calibri"/>
      <family val="2"/>
      <scheme val="minor"/>
    </font>
    <font>
      <sz val="12"/>
      <color theme="1"/>
      <name val="Calibri"/>
      <family val="2"/>
      <scheme val="minor"/>
    </font>
    <font>
      <sz val="12"/>
      <color theme="1"/>
      <name val="Arial"/>
      <family val="2"/>
    </font>
    <font>
      <b/>
      <sz val="12"/>
      <color theme="1"/>
      <name val="Arial"/>
      <family val="2"/>
    </font>
    <font>
      <b/>
      <sz val="11"/>
      <color theme="1"/>
      <name val="Calibri"/>
      <family val="2"/>
      <scheme val="minor"/>
    </font>
    <font>
      <u/>
      <sz val="12"/>
      <color theme="10"/>
      <name val="Arial"/>
      <family val="2"/>
    </font>
    <font>
      <sz val="14"/>
      <color theme="1"/>
      <name val="Arial"/>
      <family val="2"/>
    </font>
    <font>
      <sz val="14"/>
      <color theme="1"/>
      <name val="Calibri"/>
      <family val="2"/>
      <scheme val="minor"/>
    </font>
    <font>
      <b/>
      <sz val="14"/>
      <color theme="1"/>
      <name val="Arial"/>
      <family val="2"/>
    </font>
    <font>
      <sz val="11"/>
      <color theme="1"/>
      <name val="Arial"/>
      <family val="2"/>
    </font>
    <font>
      <sz val="12"/>
      <color rgb="FF000000"/>
      <name val="Arial"/>
      <family val="2"/>
    </font>
  </fonts>
  <fills count="4">
    <fill>
      <patternFill patternType="none"/>
    </fill>
    <fill>
      <patternFill patternType="gray125"/>
    </fill>
    <fill>
      <patternFill patternType="solid">
        <fgColor rgb="FFFFFF00"/>
        <bgColor indexed="64"/>
      </patternFill>
    </fill>
    <fill>
      <patternFill patternType="solid">
        <fgColor rgb="FF9CB4E0"/>
        <bgColor indexed="64"/>
      </patternFill>
    </fill>
  </fills>
  <borders count="1">
    <border>
      <left/>
      <right/>
      <top/>
      <bottom/>
      <diagonal/>
    </border>
  </borders>
  <cellStyleXfs count="2">
    <xf numFmtId="0" fontId="0" fillId="0" borderId="0"/>
    <xf numFmtId="0" fontId="1" fillId="0" borderId="0" applyNumberFormat="0" applyFill="0" applyBorder="0" applyAlignment="0" applyProtection="0"/>
  </cellStyleXfs>
  <cellXfs count="59">
    <xf numFmtId="0" fontId="0" fillId="0" borderId="0" xfId="0"/>
    <xf numFmtId="0" fontId="1" fillId="0" borderId="0" xfId="1" applyAlignment="1">
      <alignment vertical="center"/>
    </xf>
    <xf numFmtId="164" fontId="0" fillId="0" borderId="0" xfId="0" applyNumberFormat="1" applyFill="1"/>
    <xf numFmtId="0" fontId="0" fillId="0" borderId="0" xfId="0" applyAlignment="1">
      <alignment wrapText="1"/>
    </xf>
    <xf numFmtId="0" fontId="2" fillId="0" borderId="0" xfId="0" applyFont="1" applyAlignment="1">
      <alignment horizontal="left" vertical="center" wrapText="1" indent="1"/>
    </xf>
    <xf numFmtId="0" fontId="3" fillId="0" borderId="0" xfId="0" applyFont="1" applyAlignment="1">
      <alignment horizontal="left" vertical="center" wrapText="1" indent="1"/>
    </xf>
    <xf numFmtId="0" fontId="0" fillId="0" borderId="0" xfId="0" applyAlignment="1">
      <alignment horizontal="center" vertical="center"/>
    </xf>
    <xf numFmtId="0" fontId="8" fillId="0" borderId="0" xfId="0" applyFont="1"/>
    <xf numFmtId="0" fontId="9" fillId="0" borderId="0" xfId="0" applyFont="1" applyAlignment="1">
      <alignment horizontal="center"/>
    </xf>
    <xf numFmtId="0" fontId="8" fillId="0" borderId="0" xfId="0" applyFont="1" applyAlignment="1">
      <alignment horizontal="left" vertical="top"/>
    </xf>
    <xf numFmtId="164" fontId="8" fillId="2" borderId="0" xfId="0" applyNumberFormat="1" applyFont="1" applyFill="1" applyAlignment="1">
      <alignment horizontal="left" vertical="top"/>
    </xf>
    <xf numFmtId="0" fontId="8" fillId="0" borderId="0" xfId="0" applyFont="1" applyAlignment="1">
      <alignment horizontal="left" vertical="top" wrapText="1"/>
    </xf>
    <xf numFmtId="0" fontId="8" fillId="2" borderId="0" xfId="0" applyFont="1" applyFill="1" applyAlignment="1">
      <alignment horizontal="center"/>
    </xf>
    <xf numFmtId="0" fontId="9" fillId="0" borderId="0" xfId="0" applyFont="1"/>
    <xf numFmtId="0" fontId="9" fillId="0" borderId="0" xfId="0" applyFont="1" applyAlignment="1">
      <alignment horizontal="left" vertical="top"/>
    </xf>
    <xf numFmtId="164" fontId="8" fillId="2" borderId="0" xfId="0" applyNumberFormat="1" applyFont="1" applyFill="1" applyAlignment="1">
      <alignment horizontal="center" vertical="top"/>
    </xf>
    <xf numFmtId="0" fontId="8" fillId="0" borderId="0" xfId="0" applyFont="1" applyAlignment="1">
      <alignment wrapText="1"/>
    </xf>
    <xf numFmtId="0" fontId="0" fillId="0" borderId="0" xfId="0" applyAlignment="1">
      <alignment vertical="center"/>
    </xf>
    <xf numFmtId="0" fontId="0" fillId="0" borderId="0" xfId="0" applyAlignment="1">
      <alignment horizontal="center" vertical="center" wrapText="1"/>
    </xf>
    <xf numFmtId="164" fontId="0" fillId="0" borderId="0" xfId="0" applyNumberFormat="1"/>
    <xf numFmtId="0" fontId="0" fillId="3" borderId="0" xfId="0" applyFill="1"/>
    <xf numFmtId="0" fontId="8" fillId="0" borderId="0" xfId="0" applyFont="1" applyAlignment="1">
      <alignment horizontal="center" vertical="center"/>
    </xf>
    <xf numFmtId="0" fontId="10" fillId="0" borderId="0" xfId="0" applyFont="1" applyAlignment="1">
      <alignment vertical="center"/>
    </xf>
    <xf numFmtId="0" fontId="1" fillId="0" borderId="0" xfId="1"/>
    <xf numFmtId="0" fontId="0" fillId="0" borderId="0" xfId="0" applyFill="1"/>
    <xf numFmtId="0" fontId="1" fillId="0" borderId="0" xfId="1" applyFill="1"/>
    <xf numFmtId="0" fontId="0" fillId="0" borderId="0" xfId="0" applyFill="1" applyAlignment="1">
      <alignment horizontal="center" vertical="center"/>
    </xf>
    <xf numFmtId="0" fontId="4" fillId="0" borderId="0" xfId="0" applyFont="1" applyAlignment="1">
      <alignment horizontal="left" vertical="center" wrapText="1" indent="1"/>
    </xf>
    <xf numFmtId="0" fontId="8" fillId="0" borderId="0" xfId="0" applyFont="1" applyAlignment="1">
      <alignment vertical="top" wrapText="1"/>
    </xf>
    <xf numFmtId="0" fontId="11" fillId="0" borderId="0" xfId="1" applyFont="1" applyFill="1"/>
    <xf numFmtId="0" fontId="8" fillId="0" borderId="0" xfId="0" applyFont="1" applyFill="1"/>
    <xf numFmtId="0" fontId="8" fillId="0" borderId="0" xfId="0" applyFont="1" applyProtection="1"/>
    <xf numFmtId="0" fontId="8" fillId="0" borderId="0" xfId="0" applyFont="1" applyAlignment="1" applyProtection="1">
      <alignment vertical="top" wrapText="1"/>
    </xf>
    <xf numFmtId="0" fontId="8" fillId="0" borderId="0" xfId="0" applyFont="1" applyProtection="1">
      <protection hidden="1"/>
    </xf>
    <xf numFmtId="0" fontId="8" fillId="0" borderId="0" xfId="0" applyFont="1" applyAlignment="1" applyProtection="1">
      <alignment vertical="top" wrapText="1"/>
      <protection hidden="1"/>
    </xf>
    <xf numFmtId="0" fontId="8" fillId="0" borderId="0" xfId="0" applyFont="1" applyAlignment="1" applyProtection="1">
      <alignment horizontal="left" vertical="top" wrapText="1"/>
      <protection hidden="1"/>
    </xf>
    <xf numFmtId="1" fontId="14" fillId="2" borderId="0" xfId="0" applyNumberFormat="1" applyFont="1" applyFill="1" applyAlignment="1" applyProtection="1">
      <alignment horizontal="center" vertical="center" wrapText="1"/>
      <protection hidden="1"/>
    </xf>
    <xf numFmtId="0" fontId="14" fillId="2" borderId="0" xfId="0" applyFont="1" applyFill="1" applyAlignment="1" applyProtection="1">
      <alignment horizontal="center" vertical="center"/>
      <protection locked="0"/>
    </xf>
    <xf numFmtId="0" fontId="12" fillId="0" borderId="0" xfId="0" applyFont="1"/>
    <xf numFmtId="0" fontId="12" fillId="0" borderId="0" xfId="0" applyFont="1" applyAlignment="1">
      <alignment horizontal="center" vertical="center"/>
    </xf>
    <xf numFmtId="0" fontId="8" fillId="0" borderId="0" xfId="0" applyFont="1" applyAlignment="1">
      <alignment vertical="center"/>
    </xf>
    <xf numFmtId="0" fontId="16" fillId="0" borderId="0" xfId="0" applyFont="1" applyAlignment="1">
      <alignment vertical="center"/>
    </xf>
    <xf numFmtId="0" fontId="8" fillId="0" borderId="0" xfId="0" applyFont="1" applyAlignment="1">
      <alignment wrapText="1"/>
    </xf>
    <xf numFmtId="0" fontId="5" fillId="0" borderId="0" xfId="0" applyFont="1" applyAlignment="1">
      <alignment horizontal="center" vertical="center"/>
    </xf>
    <xf numFmtId="0" fontId="6" fillId="0" borderId="0" xfId="0" applyFont="1" applyAlignment="1">
      <alignment horizontal="center" vertical="center"/>
    </xf>
    <xf numFmtId="0" fontId="4" fillId="0" borderId="0" xfId="0" applyFont="1" applyAlignment="1">
      <alignment wrapText="1"/>
    </xf>
    <xf numFmtId="0" fontId="7" fillId="0" borderId="0" xfId="0" applyFont="1" applyAlignment="1">
      <alignment wrapText="1"/>
    </xf>
    <xf numFmtId="164" fontId="8" fillId="2" borderId="0" xfId="0" applyNumberFormat="1" applyFont="1" applyFill="1" applyAlignment="1">
      <alignment horizontal="center" vertical="center" wrapText="1"/>
    </xf>
    <xf numFmtId="0" fontId="0" fillId="0" borderId="0" xfId="0" applyAlignment="1">
      <alignment horizontal="center" vertical="center" wrapText="1"/>
    </xf>
    <xf numFmtId="0" fontId="8" fillId="0" borderId="0" xfId="0" applyFont="1" applyAlignment="1">
      <alignment horizontal="left" vertical="top" wrapText="1"/>
    </xf>
    <xf numFmtId="0" fontId="0" fillId="0" borderId="0" xfId="0" applyAlignment="1">
      <alignment horizontal="left" vertical="top" wrapText="1"/>
    </xf>
    <xf numFmtId="0" fontId="8" fillId="0" borderId="0" xfId="0" applyFont="1" applyAlignment="1">
      <alignment vertical="top" wrapText="1"/>
    </xf>
    <xf numFmtId="0" fontId="12" fillId="0" borderId="0" xfId="0" applyFont="1" applyAlignment="1" applyProtection="1">
      <alignment horizontal="left" vertical="top" wrapText="1"/>
      <protection hidden="1"/>
    </xf>
    <xf numFmtId="0" fontId="13" fillId="0" borderId="0" xfId="0" applyFont="1" applyAlignment="1" applyProtection="1">
      <alignment horizontal="left" vertical="top" wrapText="1"/>
      <protection hidden="1"/>
    </xf>
    <xf numFmtId="0" fontId="8" fillId="0" borderId="0" xfId="0" applyFont="1" applyFill="1" applyAlignment="1"/>
    <xf numFmtId="0" fontId="0" fillId="0" borderId="0" xfId="0" applyFill="1" applyAlignment="1"/>
    <xf numFmtId="0" fontId="14" fillId="2" borderId="0" xfId="0" applyFont="1" applyFill="1" applyAlignment="1" applyProtection="1">
      <alignment horizontal="center" vertical="center"/>
      <protection locked="0"/>
    </xf>
    <xf numFmtId="1" fontId="14" fillId="0" borderId="0" xfId="0" applyNumberFormat="1" applyFont="1" applyAlignment="1" applyProtection="1">
      <alignment horizontal="center" vertical="center" wrapText="1"/>
      <protection hidden="1"/>
    </xf>
    <xf numFmtId="0" fontId="15" fillId="0" borderId="0" xfId="0" applyFont="1" applyAlignment="1">
      <alignment horizontal="center" vertical="center" wrapText="1"/>
    </xf>
  </cellXfs>
  <cellStyles count="2">
    <cellStyle name="Hyperlink" xfId="1" builtinId="8"/>
    <cellStyle name="Normal" xfId="0" builtinId="0"/>
  </cellStyles>
  <dxfs count="147">
    <dxf>
      <fill>
        <gradientFill degree="90">
          <stop position="0">
            <color rgb="FFD6BBEB"/>
          </stop>
          <stop position="1">
            <color rgb="FF3660AC"/>
          </stop>
        </gradientFill>
      </fill>
    </dxf>
    <dxf>
      <fill>
        <gradientFill type="path">
          <stop position="0">
            <color rgb="FF9CB4E0"/>
          </stop>
          <stop position="1">
            <color rgb="FF3660AC"/>
          </stop>
        </gradientFill>
      </fill>
    </dxf>
    <dxf>
      <fill>
        <gradientFill degree="45">
          <stop position="0">
            <color theme="0"/>
          </stop>
          <stop position="1">
            <color rgb="FF9CB4E0"/>
          </stop>
        </gradientFill>
      </fill>
    </dxf>
    <dxf>
      <fill>
        <gradientFill degree="90">
          <stop position="0">
            <color rgb="FFD6BBEB"/>
          </stop>
          <stop position="1">
            <color rgb="FFAA71D5"/>
          </stop>
        </gradientFill>
      </fill>
    </dxf>
    <dxf>
      <fill>
        <gradientFill degree="90">
          <stop position="0">
            <color rgb="FFB482DA"/>
          </stop>
          <stop position="1">
            <color rgb="FF702FA1"/>
          </stop>
        </gradientFill>
      </fill>
    </dxf>
    <dxf>
      <fill>
        <gradientFill>
          <stop position="0">
            <color rgb="FF9751CB"/>
          </stop>
          <stop position="1">
            <color rgb="FF461E64"/>
          </stop>
        </gradientFill>
      </fill>
    </dxf>
    <dxf>
      <fill>
        <patternFill>
          <bgColor theme="0"/>
        </patternFill>
      </fill>
    </dxf>
    <dxf>
      <fill>
        <patternFill>
          <bgColor theme="0"/>
        </patternFill>
      </fill>
    </dxf>
    <dxf>
      <fill>
        <gradientFill degree="90">
          <stop position="0">
            <color rgb="FF9751CB"/>
          </stop>
          <stop position="1">
            <color rgb="FF461E64"/>
          </stop>
        </gradientFill>
      </fill>
    </dxf>
    <dxf>
      <fill>
        <gradientFill degree="90">
          <stop position="0">
            <color rgb="FFB482DA"/>
          </stop>
          <stop position="1">
            <color rgb="FF702FA1"/>
          </stop>
        </gradientFill>
      </fill>
    </dxf>
    <dxf>
      <fill>
        <gradientFill degree="90">
          <stop position="0">
            <color rgb="FFD6BBEB"/>
          </stop>
          <stop position="1">
            <color rgb="FFAA71D5"/>
          </stop>
        </gradientFill>
      </fill>
    </dxf>
    <dxf>
      <fill>
        <gradientFill degree="90">
          <stop position="0">
            <color rgb="FFD6BBEB"/>
          </stop>
          <stop position="1">
            <color rgb="FF3660AC"/>
          </stop>
        </gradientFill>
      </fill>
    </dxf>
    <dxf>
      <fill>
        <gradientFill degree="90">
          <stop position="0">
            <color rgb="FF9CB4E0"/>
          </stop>
          <stop position="1">
            <color rgb="FF3660AC"/>
          </stop>
        </gradientFill>
      </fill>
    </dxf>
    <dxf>
      <fill>
        <gradientFill degree="90">
          <stop position="0">
            <color theme="0"/>
          </stop>
          <stop position="1">
            <color rgb="FF9CB4E0"/>
          </stop>
        </gradientFill>
      </fill>
    </dxf>
    <dxf>
      <fill>
        <patternFill>
          <bgColor theme="0"/>
        </patternFill>
      </fill>
    </dxf>
    <dxf>
      <fill>
        <gradientFill degree="90">
          <stop position="0">
            <color rgb="FF9751CB"/>
          </stop>
          <stop position="1">
            <color rgb="FF461E64"/>
          </stop>
        </gradientFill>
      </fill>
    </dxf>
    <dxf>
      <fill>
        <gradientFill degree="90">
          <stop position="0">
            <color rgb="FFB482DA"/>
          </stop>
          <stop position="1">
            <color rgb="FF702FA1"/>
          </stop>
        </gradientFill>
      </fill>
    </dxf>
    <dxf>
      <fill>
        <gradientFill degree="90">
          <stop position="0">
            <color rgb="FFD6BBEB"/>
          </stop>
          <stop position="1">
            <color rgb="FFAA71D5"/>
          </stop>
        </gradientFill>
      </fill>
    </dxf>
    <dxf>
      <fill>
        <gradientFill degree="90">
          <stop position="0">
            <color rgb="FFD6BBEB"/>
          </stop>
          <stop position="1">
            <color rgb="FF3660AC"/>
          </stop>
        </gradientFill>
      </fill>
    </dxf>
    <dxf>
      <fill>
        <gradientFill degree="90">
          <stop position="0">
            <color rgb="FF9CB4E0"/>
          </stop>
          <stop position="1">
            <color rgb="FF3660AC"/>
          </stop>
        </gradientFill>
      </fill>
    </dxf>
    <dxf>
      <fill>
        <gradientFill degree="90">
          <stop position="0">
            <color theme="0"/>
          </stop>
          <stop position="1">
            <color rgb="FF9CB4E0"/>
          </stop>
        </gradientFill>
      </fill>
    </dxf>
    <dxf>
      <fill>
        <patternFill>
          <bgColor theme="0"/>
        </patternFill>
      </fill>
    </dxf>
    <dxf>
      <fill>
        <gradientFill degree="90">
          <stop position="0">
            <color rgb="FF9751CB"/>
          </stop>
          <stop position="1">
            <color rgb="FF461E64"/>
          </stop>
        </gradientFill>
      </fill>
    </dxf>
    <dxf>
      <fill>
        <gradientFill degree="90">
          <stop position="0">
            <color rgb="FFB482DA"/>
          </stop>
          <stop position="1">
            <color rgb="FF702FA1"/>
          </stop>
        </gradientFill>
      </fill>
    </dxf>
    <dxf>
      <fill>
        <gradientFill degree="90">
          <stop position="0">
            <color rgb="FFD6BBEB"/>
          </stop>
          <stop position="1">
            <color rgb="FFAA71D5"/>
          </stop>
        </gradientFill>
      </fill>
    </dxf>
    <dxf>
      <fill>
        <gradientFill degree="90">
          <stop position="0">
            <color rgb="FFD6BBEB"/>
          </stop>
          <stop position="1">
            <color rgb="FF3660AC"/>
          </stop>
        </gradientFill>
      </fill>
    </dxf>
    <dxf>
      <fill>
        <gradientFill degree="90">
          <stop position="0">
            <color rgb="FF9CB4E0"/>
          </stop>
          <stop position="1">
            <color rgb="FF3660AC"/>
          </stop>
        </gradientFill>
      </fill>
    </dxf>
    <dxf>
      <fill>
        <gradientFill degree="90">
          <stop position="0">
            <color theme="0"/>
          </stop>
          <stop position="1">
            <color rgb="FF9CB4E0"/>
          </stop>
        </gradientFill>
      </fill>
    </dxf>
    <dxf>
      <fill>
        <gradientFill degree="90">
          <stop position="0">
            <color rgb="FFD6BBEB"/>
          </stop>
          <stop position="1">
            <color rgb="FF3660AC"/>
          </stop>
        </gradientFill>
      </fill>
    </dxf>
    <dxf>
      <fill>
        <gradientFill type="path">
          <stop position="0">
            <color rgb="FF9CB4E0"/>
          </stop>
          <stop position="1">
            <color rgb="FF3660AC"/>
          </stop>
        </gradientFill>
      </fill>
    </dxf>
    <dxf>
      <fill>
        <gradientFill degree="45">
          <stop position="0">
            <color theme="0"/>
          </stop>
          <stop position="1">
            <color rgb="FF9CB4E0"/>
          </stop>
        </gradientFill>
      </fill>
    </dxf>
    <dxf>
      <fill>
        <gradientFill degree="90">
          <stop position="0">
            <color rgb="FFD6BBEB"/>
          </stop>
          <stop position="1">
            <color rgb="FFAA71D5"/>
          </stop>
        </gradientFill>
      </fill>
    </dxf>
    <dxf>
      <fill>
        <gradientFill degree="90">
          <stop position="0">
            <color rgb="FFB482DA"/>
          </stop>
          <stop position="1">
            <color rgb="FF702FA1"/>
          </stop>
        </gradientFill>
      </fill>
    </dxf>
    <dxf>
      <fill>
        <gradientFill>
          <stop position="0">
            <color rgb="FF9751CB"/>
          </stop>
          <stop position="1">
            <color rgb="FF461E64"/>
          </stop>
        </gradientFill>
      </fill>
    </dxf>
    <dxf>
      <fill>
        <patternFill>
          <bgColor theme="0"/>
        </patternFill>
      </fill>
    </dxf>
    <dxf>
      <fill>
        <gradientFill degree="90">
          <stop position="0">
            <color rgb="FFD6BBEB"/>
          </stop>
          <stop position="1">
            <color rgb="FF3660AC"/>
          </stop>
        </gradientFill>
      </fill>
    </dxf>
    <dxf>
      <fill>
        <gradientFill degree="90">
          <stop position="0">
            <color rgb="FF9CB4E0"/>
          </stop>
          <stop position="1">
            <color rgb="FF3660AC"/>
          </stop>
        </gradientFill>
      </fill>
    </dxf>
    <dxf>
      <fill>
        <gradientFill degree="90">
          <stop position="0">
            <color rgb="FFD6BBEB"/>
          </stop>
          <stop position="1">
            <color rgb="FFAA71D5"/>
          </stop>
        </gradientFill>
      </fill>
    </dxf>
    <dxf>
      <fill>
        <gradientFill degree="90">
          <stop position="0">
            <color rgb="FFB482DA"/>
          </stop>
          <stop position="1">
            <color rgb="FF702FA1"/>
          </stop>
        </gradientFill>
      </fill>
    </dxf>
    <dxf>
      <fill>
        <gradientFill degree="90">
          <stop position="0">
            <color rgb="FF9751CB"/>
          </stop>
          <stop position="1">
            <color rgb="FF461E64"/>
          </stop>
        </gradientFill>
      </fill>
    </dxf>
    <dxf>
      <fill>
        <patternFill>
          <bgColor theme="0"/>
        </patternFill>
      </fill>
    </dxf>
    <dxf>
      <fill>
        <gradientFill degree="90">
          <stop position="0">
            <color theme="0"/>
          </stop>
          <stop position="1">
            <color rgb="FF9CB4E0"/>
          </stop>
        </gradientFill>
      </fill>
    </dxf>
    <dxf>
      <fill>
        <patternFill>
          <bgColor theme="0"/>
        </patternFill>
      </fill>
    </dxf>
    <dxf>
      <fill>
        <gradientFill degree="90">
          <stop position="0">
            <color rgb="FF9751CB"/>
          </stop>
          <stop position="1">
            <color rgb="FF461E64"/>
          </stop>
        </gradientFill>
      </fill>
    </dxf>
    <dxf>
      <fill>
        <gradientFill degree="90">
          <stop position="0">
            <color rgb="FFB482DA"/>
          </stop>
          <stop position="1">
            <color rgb="FF702FA1"/>
          </stop>
        </gradientFill>
      </fill>
    </dxf>
    <dxf>
      <fill>
        <gradientFill degree="90">
          <stop position="0">
            <color rgb="FFD6BBEB"/>
          </stop>
          <stop position="1">
            <color rgb="FFAA71D5"/>
          </stop>
        </gradientFill>
      </fill>
    </dxf>
    <dxf>
      <fill>
        <gradientFill degree="90">
          <stop position="0">
            <color rgb="FFD6BBEB"/>
          </stop>
          <stop position="1">
            <color rgb="FF3660AC"/>
          </stop>
        </gradientFill>
      </fill>
    </dxf>
    <dxf>
      <fill>
        <gradientFill degree="90">
          <stop position="0">
            <color rgb="FF9CB4E0"/>
          </stop>
          <stop position="1">
            <color rgb="FF3660AC"/>
          </stop>
        </gradientFill>
      </fill>
    </dxf>
    <dxf>
      <fill>
        <gradientFill degree="90">
          <stop position="0">
            <color theme="0"/>
          </stop>
          <stop position="1">
            <color rgb="FF9CB4E0"/>
          </stop>
        </gradientFill>
      </fill>
    </dxf>
    <dxf>
      <fill>
        <patternFill>
          <bgColor theme="0"/>
        </patternFill>
      </fill>
    </dxf>
    <dxf>
      <fill>
        <gradientFill degree="90">
          <stop position="0">
            <color rgb="FF9751CB"/>
          </stop>
          <stop position="1">
            <color rgb="FF461E64"/>
          </stop>
        </gradientFill>
      </fill>
    </dxf>
    <dxf>
      <fill>
        <gradientFill degree="90">
          <stop position="0">
            <color rgb="FFB482DA"/>
          </stop>
          <stop position="1">
            <color rgb="FF702FA1"/>
          </stop>
        </gradientFill>
      </fill>
    </dxf>
    <dxf>
      <fill>
        <gradientFill degree="90">
          <stop position="0">
            <color rgb="FFD6BBEB"/>
          </stop>
          <stop position="1">
            <color rgb="FFAA71D5"/>
          </stop>
        </gradientFill>
      </fill>
    </dxf>
    <dxf>
      <fill>
        <gradientFill degree="90">
          <stop position="0">
            <color rgb="FFD6BBEB"/>
          </stop>
          <stop position="1">
            <color rgb="FF3660AC"/>
          </stop>
        </gradientFill>
      </fill>
    </dxf>
    <dxf>
      <fill>
        <gradientFill degree="90">
          <stop position="0">
            <color rgb="FF9CB4E0"/>
          </stop>
          <stop position="1">
            <color rgb="FF3660AC"/>
          </stop>
        </gradientFill>
      </fill>
    </dxf>
    <dxf>
      <fill>
        <gradientFill degree="90">
          <stop position="0">
            <color theme="0"/>
          </stop>
          <stop position="1">
            <color rgb="FF9CB4E0"/>
          </stop>
        </gradientFill>
      </fill>
    </dxf>
    <dxf>
      <fill>
        <gradientFill degree="90">
          <stop position="0">
            <color rgb="FFD6BBEB"/>
          </stop>
          <stop position="1">
            <color rgb="FF3660AC"/>
          </stop>
        </gradientFill>
      </fill>
    </dxf>
    <dxf>
      <fill>
        <gradientFill type="path">
          <stop position="0">
            <color rgb="FF9CB4E0"/>
          </stop>
          <stop position="1">
            <color rgb="FF3660AC"/>
          </stop>
        </gradientFill>
      </fill>
    </dxf>
    <dxf>
      <fill>
        <gradientFill degree="45">
          <stop position="0">
            <color theme="0"/>
          </stop>
          <stop position="1">
            <color rgb="FF9CB4E0"/>
          </stop>
        </gradientFill>
      </fill>
    </dxf>
    <dxf>
      <fill>
        <gradientFill degree="90">
          <stop position="0">
            <color rgb="FFD6BBEB"/>
          </stop>
          <stop position="1">
            <color rgb="FFAA71D5"/>
          </stop>
        </gradientFill>
      </fill>
    </dxf>
    <dxf>
      <fill>
        <gradientFill degree="90">
          <stop position="0">
            <color rgb="FFB482DA"/>
          </stop>
          <stop position="1">
            <color rgb="FF702FA1"/>
          </stop>
        </gradientFill>
      </fill>
    </dxf>
    <dxf>
      <fill>
        <gradientFill>
          <stop position="0">
            <color rgb="FF9751CB"/>
          </stop>
          <stop position="1">
            <color rgb="FF461E64"/>
          </stop>
        </gradientFill>
      </fill>
    </dxf>
    <dxf>
      <fill>
        <patternFill>
          <bgColor theme="0"/>
        </patternFill>
      </fill>
    </dxf>
    <dxf>
      <fill>
        <patternFill>
          <bgColor rgb="FFD5B8EA"/>
        </patternFill>
      </fill>
    </dxf>
    <dxf>
      <fill>
        <patternFill>
          <bgColor rgb="FF9CB4E0"/>
        </patternFill>
      </fill>
    </dxf>
    <dxf>
      <fill>
        <patternFill>
          <bgColor rgb="FFA86ED4"/>
        </patternFill>
      </fill>
    </dxf>
    <dxf>
      <fill>
        <patternFill>
          <bgColor rgb="FF7030A0"/>
        </patternFill>
      </fill>
    </dxf>
    <dxf>
      <fill>
        <patternFill>
          <bgColor rgb="FF441D61"/>
        </patternFill>
      </fill>
    </dxf>
    <dxf>
      <fill>
        <patternFill>
          <bgColor theme="0"/>
        </patternFill>
      </fill>
    </dxf>
    <dxf>
      <fill>
        <patternFill>
          <bgColor rgb="FFD9E2F3"/>
        </patternFill>
      </fill>
    </dxf>
    <dxf>
      <fill>
        <patternFill>
          <bgColor theme="0"/>
        </patternFill>
      </fill>
    </dxf>
    <dxf>
      <fill>
        <patternFill>
          <bgColor rgb="FF441D61"/>
        </patternFill>
      </fill>
    </dxf>
    <dxf>
      <fill>
        <patternFill>
          <bgColor rgb="FF7030A0"/>
        </patternFill>
      </fill>
    </dxf>
    <dxf>
      <fill>
        <patternFill>
          <bgColor rgb="FFA86ED4"/>
        </patternFill>
      </fill>
    </dxf>
    <dxf>
      <fill>
        <patternFill>
          <bgColor rgb="FFD5B8EA"/>
        </patternFill>
      </fill>
    </dxf>
    <dxf>
      <fill>
        <patternFill>
          <bgColor rgb="FF9CB4E0"/>
        </patternFill>
      </fill>
    </dxf>
    <dxf>
      <fill>
        <patternFill>
          <bgColor rgb="FFD9E2F3"/>
        </patternFill>
      </fill>
    </dxf>
    <dxf>
      <fill>
        <patternFill>
          <bgColor rgb="FFD5B8EA"/>
        </patternFill>
      </fill>
    </dxf>
    <dxf>
      <fill>
        <patternFill>
          <bgColor rgb="FF9CB4E0"/>
        </patternFill>
      </fill>
    </dxf>
    <dxf>
      <fill>
        <patternFill>
          <bgColor rgb="FFA86ED4"/>
        </patternFill>
      </fill>
    </dxf>
    <dxf>
      <fill>
        <patternFill>
          <bgColor rgb="FF7030A0"/>
        </patternFill>
      </fill>
    </dxf>
    <dxf>
      <fill>
        <patternFill>
          <bgColor rgb="FF441D61"/>
        </patternFill>
      </fill>
    </dxf>
    <dxf>
      <fill>
        <patternFill>
          <bgColor theme="0"/>
        </patternFill>
      </fill>
    </dxf>
    <dxf>
      <fill>
        <patternFill>
          <bgColor rgb="FFD9E2F3"/>
        </patternFill>
      </fill>
    </dxf>
    <dxf>
      <fill>
        <patternFill>
          <bgColor theme="0"/>
        </patternFill>
      </fill>
    </dxf>
    <dxf>
      <fill>
        <patternFill>
          <bgColor rgb="FF441D61"/>
        </patternFill>
      </fill>
    </dxf>
    <dxf>
      <fill>
        <patternFill>
          <bgColor rgb="FF7030A0"/>
        </patternFill>
      </fill>
    </dxf>
    <dxf>
      <fill>
        <patternFill>
          <bgColor rgb="FFA86ED4"/>
        </patternFill>
      </fill>
    </dxf>
    <dxf>
      <fill>
        <patternFill>
          <bgColor rgb="FFD5B8EA"/>
        </patternFill>
      </fill>
    </dxf>
    <dxf>
      <fill>
        <patternFill>
          <bgColor rgb="FF9CB4E0"/>
        </patternFill>
      </fill>
    </dxf>
    <dxf>
      <fill>
        <patternFill>
          <bgColor rgb="FFD9E2F3"/>
        </patternFill>
      </fill>
    </dxf>
    <dxf>
      <fill>
        <patternFill>
          <bgColor theme="0"/>
        </patternFill>
      </fill>
    </dxf>
    <dxf>
      <fill>
        <patternFill>
          <bgColor rgb="FF441D61"/>
        </patternFill>
      </fill>
    </dxf>
    <dxf>
      <fill>
        <patternFill>
          <bgColor rgb="FF7030A0"/>
        </patternFill>
      </fill>
    </dxf>
    <dxf>
      <fill>
        <patternFill>
          <bgColor rgb="FFA86ED4"/>
        </patternFill>
      </fill>
    </dxf>
    <dxf>
      <fill>
        <patternFill>
          <bgColor rgb="FFD5B8EA"/>
        </patternFill>
      </fill>
    </dxf>
    <dxf>
      <fill>
        <patternFill>
          <bgColor rgb="FF9CB4E0"/>
        </patternFill>
      </fill>
    </dxf>
    <dxf>
      <fill>
        <patternFill>
          <bgColor rgb="FFD9E2F3"/>
        </patternFill>
      </fill>
    </dxf>
    <dxf>
      <fill>
        <patternFill>
          <bgColor theme="0"/>
        </patternFill>
      </fill>
    </dxf>
    <dxf>
      <fill>
        <patternFill>
          <bgColor rgb="FF441D61"/>
        </patternFill>
      </fill>
    </dxf>
    <dxf>
      <fill>
        <patternFill>
          <bgColor rgb="FF7030A0"/>
        </patternFill>
      </fill>
    </dxf>
    <dxf>
      <fill>
        <patternFill>
          <bgColor rgb="FFA86ED4"/>
        </patternFill>
      </fill>
    </dxf>
    <dxf>
      <fill>
        <patternFill>
          <bgColor rgb="FFD5B8EA"/>
        </patternFill>
      </fill>
    </dxf>
    <dxf>
      <fill>
        <patternFill>
          <bgColor rgb="FF9CB4E0"/>
        </patternFill>
      </fill>
    </dxf>
    <dxf>
      <fill>
        <patternFill>
          <bgColor rgb="FFD9E2F3"/>
        </patternFill>
      </fill>
    </dxf>
    <dxf>
      <fill>
        <patternFill>
          <bgColor theme="0"/>
        </patternFill>
      </fill>
    </dxf>
    <dxf>
      <fill>
        <patternFill>
          <bgColor rgb="FF441D61"/>
        </patternFill>
      </fill>
    </dxf>
    <dxf>
      <fill>
        <patternFill>
          <bgColor rgb="FF7030A0"/>
        </patternFill>
      </fill>
    </dxf>
    <dxf>
      <fill>
        <patternFill>
          <bgColor rgb="FFA86ED4"/>
        </patternFill>
      </fill>
    </dxf>
    <dxf>
      <fill>
        <patternFill>
          <bgColor rgb="FFD5B8EA"/>
        </patternFill>
      </fill>
    </dxf>
    <dxf>
      <fill>
        <patternFill>
          <bgColor rgb="FF9CB4E0"/>
        </patternFill>
      </fill>
    </dxf>
    <dxf>
      <fill>
        <patternFill>
          <bgColor rgb="FFD9E2F3"/>
        </patternFill>
      </fill>
    </dxf>
    <dxf>
      <fill>
        <patternFill>
          <bgColor rgb="FF9CB4E0"/>
        </patternFill>
      </fill>
    </dxf>
    <dxf>
      <fill>
        <patternFill>
          <bgColor rgb="FFD5B8EA"/>
        </patternFill>
      </fill>
    </dxf>
    <dxf>
      <fill>
        <patternFill>
          <bgColor rgb="FFA86ED4"/>
        </patternFill>
      </fill>
    </dxf>
    <dxf>
      <fill>
        <patternFill>
          <bgColor rgb="FF7030A0"/>
        </patternFill>
      </fill>
    </dxf>
    <dxf>
      <fill>
        <patternFill>
          <bgColor rgb="FF441D61"/>
        </patternFill>
      </fill>
    </dxf>
    <dxf>
      <fill>
        <patternFill>
          <bgColor theme="0"/>
        </patternFill>
      </fill>
    </dxf>
    <dxf>
      <fill>
        <patternFill>
          <bgColor rgb="FFD9E2F3"/>
        </patternFill>
      </fill>
    </dxf>
    <dxf>
      <fill>
        <patternFill>
          <bgColor rgb="FFD5B8EA"/>
        </patternFill>
      </fill>
    </dxf>
    <dxf>
      <fill>
        <patternFill>
          <bgColor rgb="FF9CB4E0"/>
        </patternFill>
      </fill>
    </dxf>
    <dxf>
      <fill>
        <patternFill>
          <bgColor rgb="FFD9E2F3"/>
        </patternFill>
      </fill>
    </dxf>
    <dxf>
      <fill>
        <patternFill>
          <bgColor rgb="FFA86ED4"/>
        </patternFill>
      </fill>
    </dxf>
    <dxf>
      <fill>
        <patternFill>
          <bgColor rgb="FF7030A0"/>
        </patternFill>
      </fill>
    </dxf>
    <dxf>
      <fill>
        <patternFill>
          <bgColor rgb="FF441D61"/>
        </patternFill>
      </fill>
    </dxf>
    <dxf>
      <fill>
        <patternFill>
          <bgColor theme="0"/>
        </patternFill>
      </fill>
    </dxf>
    <dxf>
      <fill>
        <patternFill>
          <bgColor rgb="FFD5B8EA"/>
        </patternFill>
      </fill>
    </dxf>
    <dxf>
      <fill>
        <patternFill>
          <bgColor rgb="FF9CB4E0"/>
        </patternFill>
      </fill>
    </dxf>
    <dxf>
      <fill>
        <patternFill>
          <bgColor rgb="FFA86ED4"/>
        </patternFill>
      </fill>
    </dxf>
    <dxf>
      <fill>
        <patternFill>
          <bgColor rgb="FF7030A0"/>
        </patternFill>
      </fill>
    </dxf>
    <dxf>
      <fill>
        <patternFill>
          <bgColor rgb="FF441D61"/>
        </patternFill>
      </fill>
    </dxf>
    <dxf>
      <fill>
        <patternFill>
          <bgColor theme="0"/>
        </patternFill>
      </fill>
    </dxf>
    <dxf>
      <fill>
        <patternFill>
          <bgColor rgb="FFD9E2F3"/>
        </patternFill>
      </fill>
    </dxf>
    <dxf>
      <fill>
        <patternFill>
          <bgColor rgb="FF9CB4E0"/>
        </patternFill>
      </fill>
    </dxf>
    <dxf>
      <fill>
        <patternFill>
          <bgColor rgb="FFD5B8EA"/>
        </patternFill>
      </fill>
    </dxf>
    <dxf>
      <fill>
        <patternFill>
          <bgColor rgb="FFA86ED4"/>
        </patternFill>
      </fill>
    </dxf>
    <dxf>
      <fill>
        <patternFill>
          <bgColor rgb="FF7030A0"/>
        </patternFill>
      </fill>
    </dxf>
    <dxf>
      <fill>
        <patternFill>
          <bgColor rgb="FF441D61"/>
        </patternFill>
      </fill>
    </dxf>
    <dxf>
      <fill>
        <patternFill>
          <bgColor theme="0"/>
        </patternFill>
      </fill>
    </dxf>
    <dxf>
      <fill>
        <patternFill>
          <bgColor rgb="FFD9E2F3"/>
        </patternFill>
      </fill>
    </dxf>
    <dxf>
      <fill>
        <patternFill>
          <bgColor rgb="FFD5B8EA"/>
        </patternFill>
      </fill>
    </dxf>
    <dxf>
      <fill>
        <patternFill>
          <bgColor rgb="FF9CB4E0"/>
        </patternFill>
      </fill>
    </dxf>
    <dxf>
      <fill>
        <patternFill>
          <bgColor rgb="FFD9E2F3"/>
        </patternFill>
      </fill>
    </dxf>
    <dxf>
      <fill>
        <patternFill>
          <bgColor rgb="FFA86ED4"/>
        </patternFill>
      </fill>
    </dxf>
    <dxf>
      <fill>
        <patternFill>
          <bgColor rgb="FF7030A0"/>
        </patternFill>
      </fill>
    </dxf>
    <dxf>
      <fill>
        <patternFill>
          <bgColor rgb="FF441D61"/>
        </patternFill>
      </fill>
    </dxf>
    <dxf>
      <fill>
        <patternFill>
          <bgColor theme="0"/>
        </patternFill>
      </fill>
    </dxf>
  </dxfs>
  <tableStyles count="0" defaultTableStyle="TableStyleMedium2" defaultPivotStyle="PivotStyleLight16"/>
  <colors>
    <mruColors>
      <color rgb="FF3660AC"/>
      <color rgb="FF9CB4E0"/>
      <color rgb="FFD9E2F3"/>
      <color rgb="FF00B0F0"/>
      <color rgb="FFD6BBEB"/>
      <color rgb="FFAA71D5"/>
      <color rgb="FF702FA1"/>
      <color rgb="FFB482DA"/>
      <color rgb="FF461E64"/>
      <color rgb="FF9751C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3" Type="http://schemas.openxmlformats.org/officeDocument/2006/relationships/image" Target="../media/image5.tif"/><Relationship Id="rId2" Type="http://schemas.openxmlformats.org/officeDocument/2006/relationships/image" Target="../media/image4.tiff"/><Relationship Id="rId1" Type="http://schemas.openxmlformats.org/officeDocument/2006/relationships/image" Target="../media/image3.tif"/><Relationship Id="rId4" Type="http://schemas.openxmlformats.org/officeDocument/2006/relationships/image" Target="../media/image6.jpg"/></Relationships>
</file>

<file path=xl/drawings/_rels/drawing5.xml.rels><?xml version="1.0" encoding="UTF-8" standalone="yes"?>
<Relationships xmlns="http://schemas.openxmlformats.org/package/2006/relationships"><Relationship Id="rId1" Type="http://schemas.openxmlformats.org/officeDocument/2006/relationships/image" Target="../media/image7.emf"/></Relationships>
</file>

<file path=xl/drawings/drawing1.xml><?xml version="1.0" encoding="utf-8"?>
<xdr:wsDr xmlns:xdr="http://schemas.openxmlformats.org/drawingml/2006/spreadsheetDrawing" xmlns:a="http://schemas.openxmlformats.org/drawingml/2006/main">
  <xdr:twoCellAnchor editAs="oneCell">
    <xdr:from>
      <xdr:col>9</xdr:col>
      <xdr:colOff>130175</xdr:colOff>
      <xdr:row>0</xdr:row>
      <xdr:rowOff>19050</xdr:rowOff>
    </xdr:from>
    <xdr:to>
      <xdr:col>10</xdr:col>
      <xdr:colOff>2476500</xdr:colOff>
      <xdr:row>4</xdr:row>
      <xdr:rowOff>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244850" y="19050"/>
          <a:ext cx="3784600" cy="7048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548640</xdr:colOff>
      <xdr:row>23</xdr:row>
      <xdr:rowOff>91440</xdr:rowOff>
    </xdr:from>
    <xdr:to>
      <xdr:col>3</xdr:col>
      <xdr:colOff>76200</xdr:colOff>
      <xdr:row>25</xdr:row>
      <xdr:rowOff>137160</xdr:rowOff>
    </xdr:to>
    <xdr:sp macro="" textlink="">
      <xdr:nvSpPr>
        <xdr:cNvPr id="3" name="Rectangle 2">
          <a:extLst>
            <a:ext uri="{FF2B5EF4-FFF2-40B4-BE49-F238E27FC236}">
              <a16:creationId xmlns:a16="http://schemas.microsoft.com/office/drawing/2014/main" id="{00000000-0008-0000-0100-000003000000}"/>
            </a:ext>
          </a:extLst>
        </xdr:cNvPr>
        <xdr:cNvSpPr/>
      </xdr:nvSpPr>
      <xdr:spPr>
        <a:xfrm>
          <a:off x="548640" y="4975860"/>
          <a:ext cx="1356360" cy="41148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CA" sz="1100"/>
        </a:p>
      </xdr:txBody>
    </xdr:sp>
    <xdr:clientData/>
  </xdr:twoCellAnchor>
  <xdr:twoCellAnchor>
    <xdr:from>
      <xdr:col>2</xdr:col>
      <xdr:colOff>452244</xdr:colOff>
      <xdr:row>14</xdr:row>
      <xdr:rowOff>16396</xdr:rowOff>
    </xdr:from>
    <xdr:to>
      <xdr:col>9</xdr:col>
      <xdr:colOff>135924</xdr:colOff>
      <xdr:row>17</xdr:row>
      <xdr:rowOff>115828</xdr:rowOff>
    </xdr:to>
    <xdr:sp macro="" textlink="">
      <xdr:nvSpPr>
        <xdr:cNvPr id="104" name="Rectangle 103">
          <a:extLst>
            <a:ext uri="{FF2B5EF4-FFF2-40B4-BE49-F238E27FC236}">
              <a16:creationId xmlns:a16="http://schemas.microsoft.com/office/drawing/2014/main" id="{00000000-0008-0000-0100-000068000000}"/>
            </a:ext>
          </a:extLst>
        </xdr:cNvPr>
        <xdr:cNvSpPr/>
      </xdr:nvSpPr>
      <xdr:spPr>
        <a:xfrm>
          <a:off x="1671444" y="2576716"/>
          <a:ext cx="6480720" cy="648072"/>
        </a:xfrm>
        <a:prstGeom prst="rect">
          <a:avLst/>
        </a:prstGeom>
        <a:solidFill>
          <a:schemeClr val="accent1">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CA">
            <a:solidFill>
              <a:srgbClr val="00B0F0"/>
            </a:solidFill>
          </a:endParaRPr>
        </a:p>
      </xdr:txBody>
    </xdr:sp>
    <xdr:clientData/>
  </xdr:twoCellAnchor>
  <xdr:twoCellAnchor>
    <xdr:from>
      <xdr:col>2</xdr:col>
      <xdr:colOff>236220</xdr:colOff>
      <xdr:row>8</xdr:row>
      <xdr:rowOff>181274</xdr:rowOff>
    </xdr:from>
    <xdr:to>
      <xdr:col>9</xdr:col>
      <xdr:colOff>135204</xdr:colOff>
      <xdr:row>15</xdr:row>
      <xdr:rowOff>157044</xdr:rowOff>
    </xdr:to>
    <xdr:grpSp>
      <xdr:nvGrpSpPr>
        <xdr:cNvPr id="105" name="Group 104">
          <a:extLst>
            <a:ext uri="{FF2B5EF4-FFF2-40B4-BE49-F238E27FC236}">
              <a16:creationId xmlns:a16="http://schemas.microsoft.com/office/drawing/2014/main" id="{00000000-0008-0000-0100-000069000000}"/>
            </a:ext>
          </a:extLst>
        </xdr:cNvPr>
        <xdr:cNvGrpSpPr/>
      </xdr:nvGrpSpPr>
      <xdr:grpSpPr>
        <a:xfrm>
          <a:off x="1455420" y="1705274"/>
          <a:ext cx="6585534" cy="1309270"/>
          <a:chOff x="2279576" y="1560494"/>
          <a:chExt cx="6696024" cy="1255930"/>
        </a:xfrm>
      </xdr:grpSpPr>
      <xdr:sp macro="" textlink="">
        <xdr:nvSpPr>
          <xdr:cNvPr id="116" name="Freeform: Shape 115">
            <a:extLst>
              <a:ext uri="{FF2B5EF4-FFF2-40B4-BE49-F238E27FC236}">
                <a16:creationId xmlns:a16="http://schemas.microsoft.com/office/drawing/2014/main" id="{00000000-0008-0000-0100-000074000000}"/>
              </a:ext>
            </a:extLst>
          </xdr:cNvPr>
          <xdr:cNvSpPr/>
        </xdr:nvSpPr>
        <xdr:spPr>
          <a:xfrm>
            <a:off x="2495600" y="1560494"/>
            <a:ext cx="6480000" cy="1255930"/>
          </a:xfrm>
          <a:custGeom>
            <a:avLst/>
            <a:gdLst>
              <a:gd name="connsiteX0" fmla="*/ 4356482 w 6480000"/>
              <a:gd name="connsiteY0" fmla="*/ 667968 h 1255930"/>
              <a:gd name="connsiteX1" fmla="*/ 4356482 w 6480000"/>
              <a:gd name="connsiteY1" fmla="*/ 1068078 h 1255930"/>
              <a:gd name="connsiteX2" fmla="*/ 5652626 w 6480000"/>
              <a:gd name="connsiteY2" fmla="*/ 1068078 h 1255930"/>
              <a:gd name="connsiteX3" fmla="*/ 5652626 w 6480000"/>
              <a:gd name="connsiteY3" fmla="*/ 667968 h 1255930"/>
              <a:gd name="connsiteX4" fmla="*/ 4356482 w 6480000"/>
              <a:gd name="connsiteY4" fmla="*/ 177413 h 1255930"/>
              <a:gd name="connsiteX5" fmla="*/ 4356482 w 6480000"/>
              <a:gd name="connsiteY5" fmla="*/ 577523 h 1255930"/>
              <a:gd name="connsiteX6" fmla="*/ 5652626 w 6480000"/>
              <a:gd name="connsiteY6" fmla="*/ 577523 h 1255930"/>
              <a:gd name="connsiteX7" fmla="*/ 5652626 w 6480000"/>
              <a:gd name="connsiteY7" fmla="*/ 177413 h 1255930"/>
              <a:gd name="connsiteX8" fmla="*/ 0 w 6480000"/>
              <a:gd name="connsiteY8" fmla="*/ 0 h 1255930"/>
              <a:gd name="connsiteX9" fmla="*/ 6480000 w 6480000"/>
              <a:gd name="connsiteY9" fmla="*/ 0 h 1255930"/>
              <a:gd name="connsiteX10" fmla="*/ 6480000 w 6480000"/>
              <a:gd name="connsiteY10" fmla="*/ 1255930 h 1255930"/>
              <a:gd name="connsiteX11" fmla="*/ 0 w 6480000"/>
              <a:gd name="connsiteY11" fmla="*/ 1255930 h 125593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Lst>
            <a:rect l="l" t="t" r="r" b="b"/>
            <a:pathLst>
              <a:path w="6480000" h="1255930">
                <a:moveTo>
                  <a:pt x="4356482" y="667968"/>
                </a:moveTo>
                <a:lnTo>
                  <a:pt x="4356482" y="1068078"/>
                </a:lnTo>
                <a:lnTo>
                  <a:pt x="5652626" y="1068078"/>
                </a:lnTo>
                <a:lnTo>
                  <a:pt x="5652626" y="667968"/>
                </a:lnTo>
                <a:close/>
                <a:moveTo>
                  <a:pt x="4356482" y="177413"/>
                </a:moveTo>
                <a:lnTo>
                  <a:pt x="4356482" y="577523"/>
                </a:lnTo>
                <a:lnTo>
                  <a:pt x="5652626" y="577523"/>
                </a:lnTo>
                <a:lnTo>
                  <a:pt x="5652626" y="177413"/>
                </a:lnTo>
                <a:close/>
                <a:moveTo>
                  <a:pt x="0" y="0"/>
                </a:moveTo>
                <a:lnTo>
                  <a:pt x="6480000" y="0"/>
                </a:lnTo>
                <a:lnTo>
                  <a:pt x="6480000" y="1255930"/>
                </a:lnTo>
                <a:lnTo>
                  <a:pt x="0" y="1255930"/>
                </a:lnTo>
                <a:close/>
              </a:path>
            </a:pathLst>
          </a:custGeom>
          <a:solidFill>
            <a:schemeClr val="accent1">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CA"/>
          </a:p>
        </xdr:txBody>
      </xdr:sp>
      <xdr:sp macro="" textlink="">
        <xdr:nvSpPr>
          <xdr:cNvPr id="117" name="Rectangle 116">
            <a:extLst>
              <a:ext uri="{FF2B5EF4-FFF2-40B4-BE49-F238E27FC236}">
                <a16:creationId xmlns:a16="http://schemas.microsoft.com/office/drawing/2014/main" id="{00000000-0008-0000-0100-000075000000}"/>
              </a:ext>
            </a:extLst>
          </xdr:cNvPr>
          <xdr:cNvSpPr/>
        </xdr:nvSpPr>
        <xdr:spPr>
          <a:xfrm>
            <a:off x="2495600" y="1722409"/>
            <a:ext cx="4171783" cy="400110"/>
          </a:xfrm>
          <a:prstGeom prst="rect">
            <a:avLst/>
          </a:prstGeom>
          <a:noFill/>
        </xdr:spPr>
        <xdr:txBody>
          <a:bodyPr wrap="square" lIns="91440" tIns="45720" rIns="91440" bIns="4572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sz="2000" b="1" cap="none" spc="0">
                <a:ln w="12700">
                  <a:solidFill>
                    <a:schemeClr val="accent1"/>
                  </a:solidFill>
                  <a:prstDash val="solid"/>
                </a:ln>
                <a:solidFill>
                  <a:srgbClr val="00B0F0"/>
                </a:solidFill>
                <a:effectLst>
                  <a:outerShdw dist="38100" dir="2640000" algn="bl" rotWithShape="0">
                    <a:schemeClr val="accent1"/>
                  </a:outerShdw>
                </a:effectLst>
              </a:rPr>
              <a:t>Enter the Current Wind Speed (km/h)</a:t>
            </a:r>
          </a:p>
        </xdr:txBody>
      </xdr:sp>
      <xdr:sp macro="" textlink="">
        <xdr:nvSpPr>
          <xdr:cNvPr id="118" name="Rectangle 117">
            <a:extLst>
              <a:ext uri="{FF2B5EF4-FFF2-40B4-BE49-F238E27FC236}">
                <a16:creationId xmlns:a16="http://schemas.microsoft.com/office/drawing/2014/main" id="{00000000-0008-0000-0100-000076000000}"/>
              </a:ext>
            </a:extLst>
          </xdr:cNvPr>
          <xdr:cNvSpPr/>
        </xdr:nvSpPr>
        <xdr:spPr>
          <a:xfrm>
            <a:off x="2279576" y="2238075"/>
            <a:ext cx="4104456" cy="400110"/>
          </a:xfrm>
          <a:prstGeom prst="rect">
            <a:avLst/>
          </a:prstGeom>
          <a:noFill/>
        </xdr:spPr>
        <xdr:txBody>
          <a:bodyPr wrap="square" lIns="91440" tIns="45720" rIns="91440" bIns="4572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r>
              <a:rPr lang="en-US" sz="2000" b="1" cap="none" spc="0">
                <a:ln w="12700">
                  <a:solidFill>
                    <a:schemeClr val="accent1"/>
                  </a:solidFill>
                  <a:prstDash val="solid"/>
                </a:ln>
                <a:solidFill>
                  <a:srgbClr val="00B0F0"/>
                </a:solidFill>
                <a:effectLst>
                  <a:outerShdw dist="38100" dir="2640000" algn="bl" rotWithShape="0">
                    <a:schemeClr val="accent1"/>
                  </a:outerShdw>
                </a:effectLst>
              </a:rPr>
              <a:t>Enter the Current Temperature (°C)</a:t>
            </a:r>
          </a:p>
        </xdr:txBody>
      </xdr:sp>
    </xdr:grpSp>
    <xdr:clientData/>
  </xdr:twoCellAnchor>
  <xdr:twoCellAnchor>
    <xdr:from>
      <xdr:col>2</xdr:col>
      <xdr:colOff>452244</xdr:colOff>
      <xdr:row>0</xdr:row>
      <xdr:rowOff>83820</xdr:rowOff>
    </xdr:from>
    <xdr:to>
      <xdr:col>9</xdr:col>
      <xdr:colOff>135924</xdr:colOff>
      <xdr:row>9</xdr:row>
      <xdr:rowOff>93662</xdr:rowOff>
    </xdr:to>
    <xdr:grpSp>
      <xdr:nvGrpSpPr>
        <xdr:cNvPr id="106" name="Group 105">
          <a:extLst>
            <a:ext uri="{FF2B5EF4-FFF2-40B4-BE49-F238E27FC236}">
              <a16:creationId xmlns:a16="http://schemas.microsoft.com/office/drawing/2014/main" id="{00000000-0008-0000-0100-00006A000000}"/>
            </a:ext>
          </a:extLst>
        </xdr:cNvPr>
        <xdr:cNvGrpSpPr/>
      </xdr:nvGrpSpPr>
      <xdr:grpSpPr>
        <a:xfrm>
          <a:off x="1671444" y="83820"/>
          <a:ext cx="6370230" cy="1724342"/>
          <a:chOff x="2495600" y="0"/>
          <a:chExt cx="6480720" cy="1655762"/>
        </a:xfrm>
      </xdr:grpSpPr>
      <xdr:sp macro="" textlink="">
        <xdr:nvSpPr>
          <xdr:cNvPr id="113" name="Rectangle 112">
            <a:extLst>
              <a:ext uri="{FF2B5EF4-FFF2-40B4-BE49-F238E27FC236}">
                <a16:creationId xmlns:a16="http://schemas.microsoft.com/office/drawing/2014/main" id="{00000000-0008-0000-0100-000071000000}"/>
              </a:ext>
            </a:extLst>
          </xdr:cNvPr>
          <xdr:cNvSpPr/>
        </xdr:nvSpPr>
        <xdr:spPr>
          <a:xfrm>
            <a:off x="2495600" y="0"/>
            <a:ext cx="6480720" cy="1655762"/>
          </a:xfrm>
          <a:prstGeom prst="rect">
            <a:avLst/>
          </a:prstGeom>
          <a:solidFill>
            <a:schemeClr val="accent1">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CA">
              <a:solidFill>
                <a:srgbClr val="00B0F0"/>
              </a:solidFill>
            </a:endParaRPr>
          </a:p>
        </xdr:txBody>
      </xdr:sp>
      <xdr:pic>
        <xdr:nvPicPr>
          <xdr:cNvPr id="114" name="Picture 113">
            <a:extLst>
              <a:ext uri="{FF2B5EF4-FFF2-40B4-BE49-F238E27FC236}">
                <a16:creationId xmlns:a16="http://schemas.microsoft.com/office/drawing/2014/main" id="{00000000-0008-0000-0100-00007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854137" y="124236"/>
            <a:ext cx="3763645" cy="712470"/>
          </a:xfrm>
          <a:prstGeom prst="rect">
            <a:avLst/>
          </a:prstGeom>
        </xdr:spPr>
      </xdr:pic>
      <xdr:sp macro="" textlink="">
        <xdr:nvSpPr>
          <xdr:cNvPr id="115" name="Rectangle 114">
            <a:extLst>
              <a:ext uri="{FF2B5EF4-FFF2-40B4-BE49-F238E27FC236}">
                <a16:creationId xmlns:a16="http://schemas.microsoft.com/office/drawing/2014/main" id="{00000000-0008-0000-0100-000073000000}"/>
              </a:ext>
            </a:extLst>
          </xdr:cNvPr>
          <xdr:cNvSpPr/>
        </xdr:nvSpPr>
        <xdr:spPr>
          <a:xfrm>
            <a:off x="2495600" y="711299"/>
            <a:ext cx="6403291" cy="937629"/>
          </a:xfrm>
          <a:prstGeom prst="rect">
            <a:avLst/>
          </a:prstGeom>
          <a:noFill/>
        </xdr:spPr>
        <xdr:txBody>
          <a:bodyPr wrap="square" lIns="91440" tIns="45720" rIns="91440" bIns="4572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sz="5400" b="1" cap="none" spc="0">
                <a:ln w="12700">
                  <a:solidFill>
                    <a:schemeClr val="accent1"/>
                  </a:solidFill>
                  <a:prstDash val="solid"/>
                </a:ln>
                <a:solidFill>
                  <a:srgbClr val="00B0F0"/>
                </a:solidFill>
                <a:effectLst>
                  <a:outerShdw dist="38100" dir="2640000" algn="bl" rotWithShape="0">
                    <a:schemeClr val="accent1"/>
                  </a:outerShdw>
                </a:effectLst>
              </a:rPr>
              <a:t>Cold Stress Calculator</a:t>
            </a:r>
          </a:p>
        </xdr:txBody>
      </xdr:sp>
    </xdr:grpSp>
    <xdr:clientData/>
  </xdr:twoCellAnchor>
  <xdr:twoCellAnchor>
    <xdr:from>
      <xdr:col>3</xdr:col>
      <xdr:colOff>562724</xdr:colOff>
      <xdr:row>14</xdr:row>
      <xdr:rowOff>147830</xdr:rowOff>
    </xdr:from>
    <xdr:to>
      <xdr:col>8</xdr:col>
      <xdr:colOff>1619180</xdr:colOff>
      <xdr:row>17</xdr:row>
      <xdr:rowOff>122410</xdr:rowOff>
    </xdr:to>
    <xdr:sp macro="" textlink="">
      <xdr:nvSpPr>
        <xdr:cNvPr id="107" name="Rectangle 106">
          <a:extLst>
            <a:ext uri="{FF2B5EF4-FFF2-40B4-BE49-F238E27FC236}">
              <a16:creationId xmlns:a16="http://schemas.microsoft.com/office/drawing/2014/main" id="{00000000-0008-0000-0100-00006B000000}"/>
            </a:ext>
          </a:extLst>
        </xdr:cNvPr>
        <xdr:cNvSpPr/>
      </xdr:nvSpPr>
      <xdr:spPr>
        <a:xfrm>
          <a:off x="2391524" y="2708150"/>
          <a:ext cx="4104456" cy="523220"/>
        </a:xfrm>
        <a:prstGeom prst="rect">
          <a:avLst/>
        </a:prstGeom>
        <a:noFill/>
      </xdr:spPr>
      <xdr:txBody>
        <a:bodyPr wrap="square" lIns="91440" tIns="45720" rIns="91440" bIns="4572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sz="2800" b="1" cap="none" spc="0">
              <a:ln w="12700">
                <a:solidFill>
                  <a:schemeClr val="accent1"/>
                </a:solidFill>
                <a:prstDash val="solid"/>
              </a:ln>
              <a:gradFill flip="none" rotWithShape="1">
                <a:gsLst>
                  <a:gs pos="0">
                    <a:srgbClr val="00B0F0">
                      <a:shade val="30000"/>
                      <a:satMod val="115000"/>
                    </a:srgbClr>
                  </a:gs>
                  <a:gs pos="50000">
                    <a:srgbClr val="00B0F0">
                      <a:shade val="67500"/>
                      <a:satMod val="115000"/>
                    </a:srgbClr>
                  </a:gs>
                  <a:gs pos="100000">
                    <a:srgbClr val="00B0F0">
                      <a:shade val="100000"/>
                      <a:satMod val="115000"/>
                    </a:srgbClr>
                  </a:gs>
                </a:gsLst>
                <a:path path="circle">
                  <a:fillToRect r="100000" b="100000"/>
                </a:path>
                <a:tileRect l="-100000" t="-100000"/>
              </a:gradFill>
              <a:effectLst>
                <a:outerShdw dist="38100" dir="2640000" algn="bl" rotWithShape="0">
                  <a:schemeClr val="accent1"/>
                </a:outerShdw>
              </a:effectLst>
            </a:rPr>
            <a:t>Results</a:t>
          </a:r>
          <a:endParaRPr lang="en-US" sz="2000" b="1" cap="none" spc="0">
            <a:ln w="12700">
              <a:solidFill>
                <a:schemeClr val="accent1"/>
              </a:solidFill>
              <a:prstDash val="solid"/>
            </a:ln>
            <a:gradFill flip="none" rotWithShape="1">
              <a:gsLst>
                <a:gs pos="0">
                  <a:srgbClr val="00B0F0">
                    <a:shade val="30000"/>
                    <a:satMod val="115000"/>
                  </a:srgbClr>
                </a:gs>
                <a:gs pos="50000">
                  <a:srgbClr val="00B0F0">
                    <a:shade val="67500"/>
                    <a:satMod val="115000"/>
                  </a:srgbClr>
                </a:gs>
                <a:gs pos="100000">
                  <a:srgbClr val="00B0F0">
                    <a:shade val="100000"/>
                    <a:satMod val="115000"/>
                  </a:srgbClr>
                </a:gs>
              </a:gsLst>
              <a:path path="circle">
                <a:fillToRect r="100000" b="100000"/>
              </a:path>
              <a:tileRect l="-100000" t="-100000"/>
            </a:gradFill>
            <a:effectLst>
              <a:outerShdw dist="38100" dir="2640000" algn="bl" rotWithShape="0">
                <a:schemeClr val="accent1"/>
              </a:outerShdw>
            </a:effectLst>
          </a:endParaRPr>
        </a:p>
      </xdr:txBody>
    </xdr:sp>
    <xdr:clientData/>
  </xdr:twoCellAnchor>
  <xdr:twoCellAnchor>
    <xdr:from>
      <xdr:col>2</xdr:col>
      <xdr:colOff>452243</xdr:colOff>
      <xdr:row>16</xdr:row>
      <xdr:rowOff>174734</xdr:rowOff>
    </xdr:from>
    <xdr:to>
      <xdr:col>9</xdr:col>
      <xdr:colOff>135923</xdr:colOff>
      <xdr:row>33</xdr:row>
      <xdr:rowOff>93756</xdr:rowOff>
    </xdr:to>
    <xdr:sp macro="" textlink="">
      <xdr:nvSpPr>
        <xdr:cNvPr id="108" name="Freeform: Shape 107">
          <a:extLst>
            <a:ext uri="{FF2B5EF4-FFF2-40B4-BE49-F238E27FC236}">
              <a16:creationId xmlns:a16="http://schemas.microsoft.com/office/drawing/2014/main" id="{00000000-0008-0000-0100-00006C000000}"/>
            </a:ext>
          </a:extLst>
        </xdr:cNvPr>
        <xdr:cNvSpPr/>
      </xdr:nvSpPr>
      <xdr:spPr>
        <a:xfrm>
          <a:off x="1671443" y="3100814"/>
          <a:ext cx="6480720" cy="3965242"/>
        </a:xfrm>
        <a:custGeom>
          <a:avLst/>
          <a:gdLst>
            <a:gd name="connsiteX0" fmla="*/ 3024335 w 6480720"/>
            <a:gd name="connsiteY0" fmla="*/ 2924090 h 3965242"/>
            <a:gd name="connsiteX1" fmla="*/ 3024335 w 6480720"/>
            <a:gd name="connsiteY1" fmla="*/ 3850286 h 3965242"/>
            <a:gd name="connsiteX2" fmla="*/ 6336702 w 6480720"/>
            <a:gd name="connsiteY2" fmla="*/ 3850286 h 3965242"/>
            <a:gd name="connsiteX3" fmla="*/ 6336702 w 6480720"/>
            <a:gd name="connsiteY3" fmla="*/ 2924090 h 3965242"/>
            <a:gd name="connsiteX4" fmla="*/ 3024336 w 6480720"/>
            <a:gd name="connsiteY4" fmla="*/ 1790066 h 3965242"/>
            <a:gd name="connsiteX5" fmla="*/ 3024336 w 6480720"/>
            <a:gd name="connsiteY5" fmla="*/ 2716262 h 3965242"/>
            <a:gd name="connsiteX6" fmla="*/ 6336703 w 6480720"/>
            <a:gd name="connsiteY6" fmla="*/ 2716262 h 3965242"/>
            <a:gd name="connsiteX7" fmla="*/ 6336703 w 6480720"/>
            <a:gd name="connsiteY7" fmla="*/ 1790066 h 3965242"/>
            <a:gd name="connsiteX8" fmla="*/ 3024337 w 6480720"/>
            <a:gd name="connsiteY8" fmla="*/ 628030 h 3965242"/>
            <a:gd name="connsiteX9" fmla="*/ 3024337 w 6480720"/>
            <a:gd name="connsiteY9" fmla="*/ 1554226 h 3965242"/>
            <a:gd name="connsiteX10" fmla="*/ 6336704 w 6480720"/>
            <a:gd name="connsiteY10" fmla="*/ 1554226 h 3965242"/>
            <a:gd name="connsiteX11" fmla="*/ 6336704 w 6480720"/>
            <a:gd name="connsiteY11" fmla="*/ 628030 h 3965242"/>
            <a:gd name="connsiteX12" fmla="*/ 4356484 w 6480720"/>
            <a:gd name="connsiteY12" fmla="*/ 135869 h 3965242"/>
            <a:gd name="connsiteX13" fmla="*/ 4356484 w 6480720"/>
            <a:gd name="connsiteY13" fmla="*/ 535979 h 3965242"/>
            <a:gd name="connsiteX14" fmla="*/ 5652628 w 6480720"/>
            <a:gd name="connsiteY14" fmla="*/ 535979 h 3965242"/>
            <a:gd name="connsiteX15" fmla="*/ 5652628 w 6480720"/>
            <a:gd name="connsiteY15" fmla="*/ 135869 h 3965242"/>
            <a:gd name="connsiteX16" fmla="*/ 0 w 6480720"/>
            <a:gd name="connsiteY16" fmla="*/ 0 h 3965242"/>
            <a:gd name="connsiteX17" fmla="*/ 6480720 w 6480720"/>
            <a:gd name="connsiteY17" fmla="*/ 0 h 3965242"/>
            <a:gd name="connsiteX18" fmla="*/ 6480720 w 6480720"/>
            <a:gd name="connsiteY18" fmla="*/ 3965242 h 3965242"/>
            <a:gd name="connsiteX19" fmla="*/ 0 w 6480720"/>
            <a:gd name="connsiteY19" fmla="*/ 3965242 h 396524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Lst>
          <a:rect l="l" t="t" r="r" b="b"/>
          <a:pathLst>
            <a:path w="6480720" h="3965242">
              <a:moveTo>
                <a:pt x="3024335" y="2924090"/>
              </a:moveTo>
              <a:lnTo>
                <a:pt x="3024335" y="3850286"/>
              </a:lnTo>
              <a:lnTo>
                <a:pt x="6336702" y="3850286"/>
              </a:lnTo>
              <a:lnTo>
                <a:pt x="6336702" y="2924090"/>
              </a:lnTo>
              <a:close/>
              <a:moveTo>
                <a:pt x="3024336" y="1790066"/>
              </a:moveTo>
              <a:lnTo>
                <a:pt x="3024336" y="2716262"/>
              </a:lnTo>
              <a:lnTo>
                <a:pt x="6336703" y="2716262"/>
              </a:lnTo>
              <a:lnTo>
                <a:pt x="6336703" y="1790066"/>
              </a:lnTo>
              <a:close/>
              <a:moveTo>
                <a:pt x="3024337" y="628030"/>
              </a:moveTo>
              <a:lnTo>
                <a:pt x="3024337" y="1554226"/>
              </a:lnTo>
              <a:lnTo>
                <a:pt x="6336704" y="1554226"/>
              </a:lnTo>
              <a:lnTo>
                <a:pt x="6336704" y="628030"/>
              </a:lnTo>
              <a:close/>
              <a:moveTo>
                <a:pt x="4356484" y="135869"/>
              </a:moveTo>
              <a:lnTo>
                <a:pt x="4356484" y="535979"/>
              </a:lnTo>
              <a:lnTo>
                <a:pt x="5652628" y="535979"/>
              </a:lnTo>
              <a:lnTo>
                <a:pt x="5652628" y="135869"/>
              </a:lnTo>
              <a:close/>
              <a:moveTo>
                <a:pt x="0" y="0"/>
              </a:moveTo>
              <a:lnTo>
                <a:pt x="6480720" y="0"/>
              </a:lnTo>
              <a:lnTo>
                <a:pt x="6480720" y="3965242"/>
              </a:lnTo>
              <a:lnTo>
                <a:pt x="0" y="3965242"/>
              </a:lnTo>
              <a:close/>
            </a:path>
          </a:pathLst>
        </a:custGeom>
        <a:solidFill>
          <a:schemeClr val="accent1">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CA">
            <a:solidFill>
              <a:srgbClr val="00B0F0"/>
            </a:solidFill>
          </a:endParaRPr>
        </a:p>
      </xdr:txBody>
    </xdr:sp>
    <xdr:clientData/>
  </xdr:twoCellAnchor>
  <xdr:twoCellAnchor>
    <xdr:from>
      <xdr:col>2</xdr:col>
      <xdr:colOff>316143</xdr:colOff>
      <xdr:row>17</xdr:row>
      <xdr:rowOff>111502</xdr:rowOff>
    </xdr:from>
    <xdr:to>
      <xdr:col>7</xdr:col>
      <xdr:colOff>364488</xdr:colOff>
      <xdr:row>18</xdr:row>
      <xdr:rowOff>107752</xdr:rowOff>
    </xdr:to>
    <xdr:sp macro="" textlink="">
      <xdr:nvSpPr>
        <xdr:cNvPr id="109" name="Rectangle 108">
          <a:extLst>
            <a:ext uri="{FF2B5EF4-FFF2-40B4-BE49-F238E27FC236}">
              <a16:creationId xmlns:a16="http://schemas.microsoft.com/office/drawing/2014/main" id="{00000000-0008-0000-0100-00006D000000}"/>
            </a:ext>
          </a:extLst>
        </xdr:cNvPr>
        <xdr:cNvSpPr/>
      </xdr:nvSpPr>
      <xdr:spPr>
        <a:xfrm>
          <a:off x="1535343" y="3220462"/>
          <a:ext cx="3096345" cy="400110"/>
        </a:xfrm>
        <a:prstGeom prst="rect">
          <a:avLst/>
        </a:prstGeom>
        <a:noFill/>
      </xdr:spPr>
      <xdr:txBody>
        <a:bodyPr wrap="square" lIns="91440" tIns="45720" rIns="91440" bIns="4572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r>
            <a:rPr lang="en-US" sz="2000" b="1" cap="none" spc="0">
              <a:ln w="12700">
                <a:solidFill>
                  <a:schemeClr val="accent1"/>
                </a:solidFill>
                <a:prstDash val="solid"/>
              </a:ln>
              <a:solidFill>
                <a:srgbClr val="00B0F0"/>
              </a:solidFill>
              <a:effectLst>
                <a:outerShdw dist="38100" dir="2640000" algn="bl" rotWithShape="0">
                  <a:schemeClr val="accent1"/>
                </a:outerShdw>
              </a:effectLst>
            </a:rPr>
            <a:t>Adjusted Temperature (°C)</a:t>
          </a:r>
        </a:p>
      </xdr:txBody>
    </xdr:sp>
    <xdr:clientData/>
  </xdr:twoCellAnchor>
  <xdr:twoCellAnchor>
    <xdr:from>
      <xdr:col>2</xdr:col>
      <xdr:colOff>380236</xdr:colOff>
      <xdr:row>19</xdr:row>
      <xdr:rowOff>24110</xdr:rowOff>
    </xdr:from>
    <xdr:to>
      <xdr:col>5</xdr:col>
      <xdr:colOff>423645</xdr:colOff>
      <xdr:row>20</xdr:row>
      <xdr:rowOff>241340</xdr:rowOff>
    </xdr:to>
    <xdr:sp macro="" textlink="">
      <xdr:nvSpPr>
        <xdr:cNvPr id="110" name="Rectangle 109">
          <a:extLst>
            <a:ext uri="{FF2B5EF4-FFF2-40B4-BE49-F238E27FC236}">
              <a16:creationId xmlns:a16="http://schemas.microsoft.com/office/drawing/2014/main" id="{00000000-0008-0000-0100-00006E000000}"/>
            </a:ext>
          </a:extLst>
        </xdr:cNvPr>
        <xdr:cNvSpPr/>
      </xdr:nvSpPr>
      <xdr:spPr>
        <a:xfrm>
          <a:off x="1599436" y="3940790"/>
          <a:ext cx="1872209" cy="400110"/>
        </a:xfrm>
        <a:prstGeom prst="rect">
          <a:avLst/>
        </a:prstGeom>
        <a:noFill/>
      </xdr:spPr>
      <xdr:txBody>
        <a:bodyPr wrap="square" lIns="91440" tIns="45720" rIns="91440" bIns="4572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r>
            <a:rPr lang="en-US" sz="2000" b="1" cap="none" spc="0">
              <a:ln w="12700">
                <a:solidFill>
                  <a:schemeClr val="accent1"/>
                </a:solidFill>
                <a:prstDash val="solid"/>
              </a:ln>
              <a:solidFill>
                <a:srgbClr val="00B0F0"/>
              </a:solidFill>
              <a:effectLst>
                <a:outerShdw dist="38100" dir="2640000" algn="bl" rotWithShape="0">
                  <a:schemeClr val="accent1"/>
                </a:outerShdw>
              </a:effectLst>
            </a:rPr>
            <a:t>Risk to Workers</a:t>
          </a:r>
        </a:p>
      </xdr:txBody>
    </xdr:sp>
    <xdr:clientData/>
  </xdr:twoCellAnchor>
  <xdr:twoCellAnchor>
    <xdr:from>
      <xdr:col>2</xdr:col>
      <xdr:colOff>439920</xdr:colOff>
      <xdr:row>22</xdr:row>
      <xdr:rowOff>67885</xdr:rowOff>
    </xdr:from>
    <xdr:to>
      <xdr:col>5</xdr:col>
      <xdr:colOff>519332</xdr:colOff>
      <xdr:row>24</xdr:row>
      <xdr:rowOff>102235</xdr:rowOff>
    </xdr:to>
    <xdr:sp macro="" textlink="">
      <xdr:nvSpPr>
        <xdr:cNvPr id="111" name="Rectangle 110">
          <a:extLst>
            <a:ext uri="{FF2B5EF4-FFF2-40B4-BE49-F238E27FC236}">
              <a16:creationId xmlns:a16="http://schemas.microsoft.com/office/drawing/2014/main" id="{00000000-0008-0000-0100-00006F000000}"/>
            </a:ext>
          </a:extLst>
        </xdr:cNvPr>
        <xdr:cNvSpPr/>
      </xdr:nvSpPr>
      <xdr:spPr>
        <a:xfrm>
          <a:off x="1659120" y="5028505"/>
          <a:ext cx="1908212" cy="400110"/>
        </a:xfrm>
        <a:prstGeom prst="rect">
          <a:avLst/>
        </a:prstGeom>
        <a:noFill/>
      </xdr:spPr>
      <xdr:txBody>
        <a:bodyPr wrap="square" lIns="91440" tIns="45720" rIns="91440" bIns="4572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r>
            <a:rPr lang="en-US" sz="2000" cap="none" spc="0">
              <a:ln w="12700">
                <a:solidFill>
                  <a:schemeClr val="accent1"/>
                </a:solidFill>
                <a:prstDash val="solid"/>
              </a:ln>
              <a:solidFill>
                <a:srgbClr val="00B0F0"/>
              </a:solidFill>
              <a:effectLst>
                <a:outerShdw dist="38100" dir="2640000" algn="bl" rotWithShape="0">
                  <a:schemeClr val="accent1"/>
                </a:outerShdw>
              </a:effectLst>
            </a:rPr>
            <a:t>Health Concerns</a:t>
          </a:r>
        </a:p>
      </xdr:txBody>
    </xdr:sp>
    <xdr:clientData/>
  </xdr:twoCellAnchor>
  <xdr:twoCellAnchor>
    <xdr:from>
      <xdr:col>2</xdr:col>
      <xdr:colOff>316143</xdr:colOff>
      <xdr:row>28</xdr:row>
      <xdr:rowOff>116399</xdr:rowOff>
    </xdr:from>
    <xdr:to>
      <xdr:col>5</xdr:col>
      <xdr:colOff>10838</xdr:colOff>
      <xdr:row>30</xdr:row>
      <xdr:rowOff>150749</xdr:rowOff>
    </xdr:to>
    <xdr:sp macro="" textlink="">
      <xdr:nvSpPr>
        <xdr:cNvPr id="112" name="Rectangle 111">
          <a:extLst>
            <a:ext uri="{FF2B5EF4-FFF2-40B4-BE49-F238E27FC236}">
              <a16:creationId xmlns:a16="http://schemas.microsoft.com/office/drawing/2014/main" id="{00000000-0008-0000-0100-000070000000}"/>
            </a:ext>
          </a:extLst>
        </xdr:cNvPr>
        <xdr:cNvSpPr/>
      </xdr:nvSpPr>
      <xdr:spPr>
        <a:xfrm>
          <a:off x="1535343" y="6174299"/>
          <a:ext cx="1523495" cy="400110"/>
        </a:xfrm>
        <a:prstGeom prst="rect">
          <a:avLst/>
        </a:prstGeom>
        <a:noFill/>
      </xdr:spPr>
      <xdr:txBody>
        <a:bodyPr wrap="square" lIns="91440" tIns="45720" rIns="91440" bIns="4572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r>
            <a:rPr lang="en-US" sz="2000" cap="none" spc="0">
              <a:ln w="12700">
                <a:solidFill>
                  <a:schemeClr val="accent1"/>
                </a:solidFill>
                <a:prstDash val="solid"/>
              </a:ln>
              <a:solidFill>
                <a:srgbClr val="00B0F0"/>
              </a:solidFill>
              <a:effectLst>
                <a:outerShdw dist="38100" dir="2640000" algn="bl" rotWithShape="0">
                  <a:schemeClr val="accent1"/>
                </a:outerShdw>
              </a:effectLst>
            </a:rPr>
            <a:t>Precautions</a:t>
          </a:r>
        </a:p>
      </xdr:txBody>
    </xdr:sp>
    <xdr:clientData/>
  </xdr:twoCellAnchor>
</xdr:wsDr>
</file>

<file path=xl/drawings/drawing3.xml><?xml version="1.0" encoding="utf-8"?>
<xdr:wsDr xmlns:xdr="http://schemas.openxmlformats.org/drawingml/2006/spreadsheetDrawing" xmlns:a="http://schemas.openxmlformats.org/drawingml/2006/main">
  <xdr:twoCellAnchor editAs="absolute">
    <xdr:from>
      <xdr:col>0</xdr:col>
      <xdr:colOff>0</xdr:colOff>
      <xdr:row>7</xdr:row>
      <xdr:rowOff>96982</xdr:rowOff>
    </xdr:from>
    <xdr:to>
      <xdr:col>27</xdr:col>
      <xdr:colOff>356292</xdr:colOff>
      <xdr:row>42</xdr:row>
      <xdr:rowOff>848097</xdr:rowOff>
    </xdr:to>
    <xdr:grpSp>
      <xdr:nvGrpSpPr>
        <xdr:cNvPr id="68" name="Group 67">
          <a:extLst>
            <a:ext uri="{FF2B5EF4-FFF2-40B4-BE49-F238E27FC236}">
              <a16:creationId xmlns:a16="http://schemas.microsoft.com/office/drawing/2014/main" id="{00000000-0008-0000-0200-000044000000}"/>
            </a:ext>
          </a:extLst>
        </xdr:cNvPr>
        <xdr:cNvGrpSpPr/>
      </xdr:nvGrpSpPr>
      <xdr:grpSpPr>
        <a:xfrm>
          <a:off x="0" y="1430482"/>
          <a:ext cx="21865474" cy="10726388"/>
          <a:chOff x="-15447987" y="0"/>
          <a:chExt cx="22501962" cy="10725398"/>
        </a:xfrm>
      </xdr:grpSpPr>
      <xdr:sp macro="" textlink="">
        <xdr:nvSpPr>
          <xdr:cNvPr id="67" name="Rectangle 66">
            <a:extLst>
              <a:ext uri="{FF2B5EF4-FFF2-40B4-BE49-F238E27FC236}">
                <a16:creationId xmlns:a16="http://schemas.microsoft.com/office/drawing/2014/main" id="{00000000-0008-0000-0200-000043000000}"/>
              </a:ext>
            </a:extLst>
          </xdr:cNvPr>
          <xdr:cNvSpPr/>
        </xdr:nvSpPr>
        <xdr:spPr>
          <a:xfrm>
            <a:off x="3472543" y="8142513"/>
            <a:ext cx="3516086" cy="119743"/>
          </a:xfrm>
          <a:prstGeom prst="rect">
            <a:avLst/>
          </a:prstGeom>
          <a:solidFill>
            <a:srgbClr val="D9E2F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CA" sz="1100"/>
          </a:p>
        </xdr:txBody>
      </xdr:sp>
      <xdr:sp macro="" textlink="">
        <xdr:nvSpPr>
          <xdr:cNvPr id="66" name="Rectangle 65">
            <a:extLst>
              <a:ext uri="{FF2B5EF4-FFF2-40B4-BE49-F238E27FC236}">
                <a16:creationId xmlns:a16="http://schemas.microsoft.com/office/drawing/2014/main" id="{00000000-0008-0000-0200-000042000000}"/>
              </a:ext>
            </a:extLst>
          </xdr:cNvPr>
          <xdr:cNvSpPr/>
        </xdr:nvSpPr>
        <xdr:spPr>
          <a:xfrm>
            <a:off x="761999" y="5355772"/>
            <a:ext cx="2797629" cy="5268685"/>
          </a:xfrm>
          <a:prstGeom prst="rect">
            <a:avLst/>
          </a:prstGeom>
          <a:solidFill>
            <a:srgbClr val="D9E2F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CA" sz="1100"/>
          </a:p>
        </xdr:txBody>
      </xdr:sp>
      <xdr:sp macro="" textlink="">
        <xdr:nvSpPr>
          <xdr:cNvPr id="65" name="Freeform: Shape 64">
            <a:extLst>
              <a:ext uri="{FF2B5EF4-FFF2-40B4-BE49-F238E27FC236}">
                <a16:creationId xmlns:a16="http://schemas.microsoft.com/office/drawing/2014/main" id="{00000000-0008-0000-0200-000041000000}"/>
              </a:ext>
            </a:extLst>
          </xdr:cNvPr>
          <xdr:cNvSpPr/>
        </xdr:nvSpPr>
        <xdr:spPr>
          <a:xfrm>
            <a:off x="568037" y="5116286"/>
            <a:ext cx="6485938" cy="5609112"/>
          </a:xfrm>
          <a:custGeom>
            <a:avLst/>
            <a:gdLst>
              <a:gd name="connsiteX0" fmla="*/ 2937167 w 6480000"/>
              <a:gd name="connsiteY0" fmla="*/ 3061855 h 5541818"/>
              <a:gd name="connsiteX1" fmla="*/ 2937167 w 6480000"/>
              <a:gd name="connsiteY1" fmla="*/ 5375563 h 5541818"/>
              <a:gd name="connsiteX2" fmla="*/ 6414657 w 6480000"/>
              <a:gd name="connsiteY2" fmla="*/ 5375563 h 5541818"/>
              <a:gd name="connsiteX3" fmla="*/ 6414657 w 6480000"/>
              <a:gd name="connsiteY3" fmla="*/ 3061855 h 5541818"/>
              <a:gd name="connsiteX4" fmla="*/ 2909457 w 6480000"/>
              <a:gd name="connsiteY4" fmla="*/ 1648691 h 5541818"/>
              <a:gd name="connsiteX5" fmla="*/ 2909457 w 6480000"/>
              <a:gd name="connsiteY5" fmla="*/ 2923309 h 5541818"/>
              <a:gd name="connsiteX6" fmla="*/ 6386947 w 6480000"/>
              <a:gd name="connsiteY6" fmla="*/ 2923309 h 5541818"/>
              <a:gd name="connsiteX7" fmla="*/ 6386947 w 6480000"/>
              <a:gd name="connsiteY7" fmla="*/ 1648691 h 5541818"/>
              <a:gd name="connsiteX8" fmla="*/ 2951020 w 6480000"/>
              <a:gd name="connsiteY8" fmla="*/ 512618 h 5541818"/>
              <a:gd name="connsiteX9" fmla="*/ 2951020 w 6480000"/>
              <a:gd name="connsiteY9" fmla="*/ 1496290 h 5541818"/>
              <a:gd name="connsiteX10" fmla="*/ 6386947 w 6480000"/>
              <a:gd name="connsiteY10" fmla="*/ 1496290 h 5541818"/>
              <a:gd name="connsiteX11" fmla="*/ 6386947 w 6480000"/>
              <a:gd name="connsiteY11" fmla="*/ 512618 h 5541818"/>
              <a:gd name="connsiteX12" fmla="*/ 4225638 w 6480000"/>
              <a:gd name="connsiteY12" fmla="*/ 13854 h 5541818"/>
              <a:gd name="connsiteX13" fmla="*/ 4225638 w 6480000"/>
              <a:gd name="connsiteY13" fmla="*/ 471054 h 5541818"/>
              <a:gd name="connsiteX14" fmla="*/ 5569529 w 6480000"/>
              <a:gd name="connsiteY14" fmla="*/ 471054 h 5541818"/>
              <a:gd name="connsiteX15" fmla="*/ 5569529 w 6480000"/>
              <a:gd name="connsiteY15" fmla="*/ 13854 h 5541818"/>
              <a:gd name="connsiteX16" fmla="*/ 0 w 6480000"/>
              <a:gd name="connsiteY16" fmla="*/ 0 h 5541818"/>
              <a:gd name="connsiteX17" fmla="*/ 6480000 w 6480000"/>
              <a:gd name="connsiteY17" fmla="*/ 0 h 5541818"/>
              <a:gd name="connsiteX18" fmla="*/ 6480000 w 6480000"/>
              <a:gd name="connsiteY18" fmla="*/ 5541818 h 5541818"/>
              <a:gd name="connsiteX19" fmla="*/ 0 w 6480000"/>
              <a:gd name="connsiteY19" fmla="*/ 5541818 h 554181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Lst>
            <a:rect l="l" t="t" r="r" b="b"/>
            <a:pathLst>
              <a:path w="6480000" h="5541818">
                <a:moveTo>
                  <a:pt x="2937167" y="3061855"/>
                </a:moveTo>
                <a:lnTo>
                  <a:pt x="2937167" y="5375563"/>
                </a:lnTo>
                <a:lnTo>
                  <a:pt x="6414657" y="5375563"/>
                </a:lnTo>
                <a:lnTo>
                  <a:pt x="6414657" y="3061855"/>
                </a:lnTo>
                <a:close/>
                <a:moveTo>
                  <a:pt x="2909457" y="1648691"/>
                </a:moveTo>
                <a:lnTo>
                  <a:pt x="2909457" y="2923309"/>
                </a:lnTo>
                <a:lnTo>
                  <a:pt x="6386947" y="2923309"/>
                </a:lnTo>
                <a:lnTo>
                  <a:pt x="6386947" y="1648691"/>
                </a:lnTo>
                <a:close/>
                <a:moveTo>
                  <a:pt x="2951020" y="512618"/>
                </a:moveTo>
                <a:lnTo>
                  <a:pt x="2951020" y="1496290"/>
                </a:lnTo>
                <a:lnTo>
                  <a:pt x="6386947" y="1496290"/>
                </a:lnTo>
                <a:lnTo>
                  <a:pt x="6386947" y="512618"/>
                </a:lnTo>
                <a:close/>
                <a:moveTo>
                  <a:pt x="4225638" y="13854"/>
                </a:moveTo>
                <a:lnTo>
                  <a:pt x="4225638" y="471054"/>
                </a:lnTo>
                <a:lnTo>
                  <a:pt x="5569529" y="471054"/>
                </a:lnTo>
                <a:lnTo>
                  <a:pt x="5569529" y="13854"/>
                </a:lnTo>
                <a:close/>
                <a:moveTo>
                  <a:pt x="0" y="0"/>
                </a:moveTo>
                <a:lnTo>
                  <a:pt x="6480000" y="0"/>
                </a:lnTo>
                <a:lnTo>
                  <a:pt x="6480000" y="5541818"/>
                </a:lnTo>
                <a:lnTo>
                  <a:pt x="0" y="5541818"/>
                </a:lnTo>
                <a:close/>
              </a:path>
            </a:pathLst>
          </a:custGeom>
          <a:solidFill>
            <a:srgbClr val="D9E2F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CA" sz="1100"/>
          </a:p>
        </xdr:txBody>
      </xdr:sp>
      <xdr:grpSp>
        <xdr:nvGrpSpPr>
          <xdr:cNvPr id="59" name="Group 58">
            <a:extLst>
              <a:ext uri="{FF2B5EF4-FFF2-40B4-BE49-F238E27FC236}">
                <a16:creationId xmlns:a16="http://schemas.microsoft.com/office/drawing/2014/main" id="{00000000-0008-0000-0200-00003B000000}"/>
              </a:ext>
            </a:extLst>
          </xdr:cNvPr>
          <xdr:cNvGrpSpPr/>
        </xdr:nvGrpSpPr>
        <xdr:grpSpPr>
          <a:xfrm>
            <a:off x="-15447987" y="0"/>
            <a:ext cx="22501424" cy="9239380"/>
            <a:chOff x="-15483361" y="0"/>
            <a:chExt cx="22494576" cy="9076719"/>
          </a:xfrm>
        </xdr:grpSpPr>
        <xdr:grpSp>
          <xdr:nvGrpSpPr>
            <xdr:cNvPr id="35" name="Group 34">
              <a:extLst>
                <a:ext uri="{FF2B5EF4-FFF2-40B4-BE49-F238E27FC236}">
                  <a16:creationId xmlns:a16="http://schemas.microsoft.com/office/drawing/2014/main" id="{00000000-0008-0000-0200-000023000000}"/>
                </a:ext>
              </a:extLst>
            </xdr:cNvPr>
            <xdr:cNvGrpSpPr/>
          </xdr:nvGrpSpPr>
          <xdr:grpSpPr>
            <a:xfrm>
              <a:off x="320040" y="0"/>
              <a:ext cx="6691175" cy="4580328"/>
              <a:chOff x="0" y="0"/>
              <a:chExt cx="6696024" cy="4639210"/>
            </a:xfrm>
          </xdr:grpSpPr>
          <xdr:pic>
            <xdr:nvPicPr>
              <xdr:cNvPr id="41" name="Picture 40">
                <a:extLst>
                  <a:ext uri="{FF2B5EF4-FFF2-40B4-BE49-F238E27FC236}">
                    <a16:creationId xmlns:a16="http://schemas.microsoft.com/office/drawing/2014/main" id="{00000000-0008-0000-0200-000029000000}"/>
                  </a:ext>
                </a:extLst>
              </xdr:cNvPr>
              <xdr:cNvPicPr>
                <a:picLocks noChangeAspect="1"/>
              </xdr:cNvPicPr>
            </xdr:nvPicPr>
            <xdr:blipFill rotWithShape="1">
              <a:blip xmlns:r="http://schemas.openxmlformats.org/officeDocument/2006/relationships" r:embed="rId1"/>
              <a:srcRect l="1" t="315" r="314"/>
              <a:stretch/>
            </xdr:blipFill>
            <xdr:spPr>
              <a:xfrm>
                <a:off x="213360" y="0"/>
                <a:ext cx="6480610" cy="1652159"/>
              </a:xfrm>
              <a:prstGeom prst="rect">
                <a:avLst/>
              </a:prstGeom>
            </xdr:spPr>
          </xdr:pic>
          <xdr:grpSp>
            <xdr:nvGrpSpPr>
              <xdr:cNvPr id="37" name="Group 36">
                <a:extLst>
                  <a:ext uri="{FF2B5EF4-FFF2-40B4-BE49-F238E27FC236}">
                    <a16:creationId xmlns:a16="http://schemas.microsoft.com/office/drawing/2014/main" id="{00000000-0008-0000-0200-000025000000}"/>
                  </a:ext>
                </a:extLst>
              </xdr:cNvPr>
              <xdr:cNvGrpSpPr/>
            </xdr:nvGrpSpPr>
            <xdr:grpSpPr>
              <a:xfrm>
                <a:off x="0" y="3383280"/>
                <a:ext cx="6696024" cy="1255930"/>
                <a:chOff x="0" y="3383280"/>
                <a:chExt cx="6696024" cy="1255930"/>
              </a:xfrm>
            </xdr:grpSpPr>
            <xdr:sp macro="" textlink="">
              <xdr:nvSpPr>
                <xdr:cNvPr id="38" name="Freeform: Shape 37">
                  <a:extLst>
                    <a:ext uri="{FF2B5EF4-FFF2-40B4-BE49-F238E27FC236}">
                      <a16:creationId xmlns:a16="http://schemas.microsoft.com/office/drawing/2014/main" id="{00000000-0008-0000-0200-000026000000}"/>
                    </a:ext>
                  </a:extLst>
                </xdr:cNvPr>
                <xdr:cNvSpPr/>
              </xdr:nvSpPr>
              <xdr:spPr>
                <a:xfrm>
                  <a:off x="216024" y="3383280"/>
                  <a:ext cx="6480000" cy="1255930"/>
                </a:xfrm>
                <a:custGeom>
                  <a:avLst/>
                  <a:gdLst>
                    <a:gd name="connsiteX0" fmla="*/ 4356482 w 6480000"/>
                    <a:gd name="connsiteY0" fmla="*/ 667968 h 1255930"/>
                    <a:gd name="connsiteX1" fmla="*/ 4356482 w 6480000"/>
                    <a:gd name="connsiteY1" fmla="*/ 1068078 h 1255930"/>
                    <a:gd name="connsiteX2" fmla="*/ 5652626 w 6480000"/>
                    <a:gd name="connsiteY2" fmla="*/ 1068078 h 1255930"/>
                    <a:gd name="connsiteX3" fmla="*/ 5652626 w 6480000"/>
                    <a:gd name="connsiteY3" fmla="*/ 667968 h 1255930"/>
                    <a:gd name="connsiteX4" fmla="*/ 4356482 w 6480000"/>
                    <a:gd name="connsiteY4" fmla="*/ 177413 h 1255930"/>
                    <a:gd name="connsiteX5" fmla="*/ 4356482 w 6480000"/>
                    <a:gd name="connsiteY5" fmla="*/ 577523 h 1255930"/>
                    <a:gd name="connsiteX6" fmla="*/ 5652626 w 6480000"/>
                    <a:gd name="connsiteY6" fmla="*/ 577523 h 1255930"/>
                    <a:gd name="connsiteX7" fmla="*/ 5652626 w 6480000"/>
                    <a:gd name="connsiteY7" fmla="*/ 177413 h 1255930"/>
                    <a:gd name="connsiteX8" fmla="*/ 0 w 6480000"/>
                    <a:gd name="connsiteY8" fmla="*/ 0 h 1255930"/>
                    <a:gd name="connsiteX9" fmla="*/ 6480000 w 6480000"/>
                    <a:gd name="connsiteY9" fmla="*/ 0 h 1255930"/>
                    <a:gd name="connsiteX10" fmla="*/ 6480000 w 6480000"/>
                    <a:gd name="connsiteY10" fmla="*/ 1255930 h 1255930"/>
                    <a:gd name="connsiteX11" fmla="*/ 0 w 6480000"/>
                    <a:gd name="connsiteY11" fmla="*/ 1255930 h 125593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Lst>
                  <a:rect l="l" t="t" r="r" b="b"/>
                  <a:pathLst>
                    <a:path w="6480000" h="1255930">
                      <a:moveTo>
                        <a:pt x="4356482" y="667968"/>
                      </a:moveTo>
                      <a:lnTo>
                        <a:pt x="4356482" y="1068078"/>
                      </a:lnTo>
                      <a:lnTo>
                        <a:pt x="5652626" y="1068078"/>
                      </a:lnTo>
                      <a:lnTo>
                        <a:pt x="5652626" y="667968"/>
                      </a:lnTo>
                      <a:close/>
                      <a:moveTo>
                        <a:pt x="4356482" y="177413"/>
                      </a:moveTo>
                      <a:lnTo>
                        <a:pt x="4356482" y="577523"/>
                      </a:lnTo>
                      <a:lnTo>
                        <a:pt x="5652626" y="577523"/>
                      </a:lnTo>
                      <a:lnTo>
                        <a:pt x="5652626" y="177413"/>
                      </a:lnTo>
                      <a:close/>
                      <a:moveTo>
                        <a:pt x="0" y="0"/>
                      </a:moveTo>
                      <a:lnTo>
                        <a:pt x="6480000" y="0"/>
                      </a:lnTo>
                      <a:lnTo>
                        <a:pt x="6480000" y="1255930"/>
                      </a:lnTo>
                      <a:lnTo>
                        <a:pt x="0" y="1255930"/>
                      </a:lnTo>
                      <a:close/>
                    </a:path>
                  </a:pathLst>
                </a:custGeom>
                <a:solidFill>
                  <a:schemeClr val="accent1">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CA"/>
                </a:p>
              </xdr:txBody>
            </xdr:sp>
            <xdr:sp macro="" textlink="">
              <xdr:nvSpPr>
                <xdr:cNvPr id="39" name="Rectangle 38">
                  <a:extLst>
                    <a:ext uri="{FF2B5EF4-FFF2-40B4-BE49-F238E27FC236}">
                      <a16:creationId xmlns:a16="http://schemas.microsoft.com/office/drawing/2014/main" id="{00000000-0008-0000-0200-000027000000}"/>
                    </a:ext>
                  </a:extLst>
                </xdr:cNvPr>
                <xdr:cNvSpPr/>
              </xdr:nvSpPr>
              <xdr:spPr>
                <a:xfrm>
                  <a:off x="216024" y="3545195"/>
                  <a:ext cx="4171783" cy="400110"/>
                </a:xfrm>
                <a:prstGeom prst="rect">
                  <a:avLst/>
                </a:prstGeom>
                <a:noFill/>
              </xdr:spPr>
              <xdr:txBody>
                <a:bodyPr wrap="square" lIns="91440" tIns="45720" rIns="91440" bIns="4572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sz="2000" b="1" cap="none" spc="0">
                      <a:ln w="12700">
                        <a:solidFill>
                          <a:schemeClr val="accent1"/>
                        </a:solidFill>
                        <a:prstDash val="solid"/>
                      </a:ln>
                      <a:solidFill>
                        <a:srgbClr val="00B0F0"/>
                      </a:solidFill>
                      <a:effectLst>
                        <a:outerShdw dist="38100" dir="2640000" algn="bl" rotWithShape="0">
                          <a:schemeClr val="accent1"/>
                        </a:outerShdw>
                      </a:effectLst>
                    </a:rPr>
                    <a:t>Enter the Current Wind Speed (km/h)</a:t>
                  </a:r>
                </a:p>
              </xdr:txBody>
            </xdr:sp>
            <xdr:sp macro="" textlink="">
              <xdr:nvSpPr>
                <xdr:cNvPr id="40" name="Rectangle 39">
                  <a:extLst>
                    <a:ext uri="{FF2B5EF4-FFF2-40B4-BE49-F238E27FC236}">
                      <a16:creationId xmlns:a16="http://schemas.microsoft.com/office/drawing/2014/main" id="{00000000-0008-0000-0200-000028000000}"/>
                    </a:ext>
                  </a:extLst>
                </xdr:cNvPr>
                <xdr:cNvSpPr/>
              </xdr:nvSpPr>
              <xdr:spPr>
                <a:xfrm>
                  <a:off x="0" y="4060861"/>
                  <a:ext cx="4104456" cy="400110"/>
                </a:xfrm>
                <a:prstGeom prst="rect">
                  <a:avLst/>
                </a:prstGeom>
                <a:noFill/>
              </xdr:spPr>
              <xdr:txBody>
                <a:bodyPr wrap="square" lIns="91440" tIns="45720" rIns="91440" bIns="4572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r>
                    <a:rPr lang="en-US" sz="2000" b="1" cap="none" spc="0">
                      <a:ln w="12700">
                        <a:solidFill>
                          <a:schemeClr val="accent1"/>
                        </a:solidFill>
                        <a:prstDash val="solid"/>
                      </a:ln>
                      <a:solidFill>
                        <a:srgbClr val="00B0F0"/>
                      </a:solidFill>
                      <a:effectLst>
                        <a:outerShdw dist="38100" dir="2640000" algn="bl" rotWithShape="0">
                          <a:schemeClr val="accent1"/>
                        </a:outerShdw>
                      </a:effectLst>
                    </a:rPr>
                    <a:t>Enter the Current Temperature (°C)</a:t>
                  </a:r>
                </a:p>
              </xdr:txBody>
            </xdr:sp>
          </xdr:grpSp>
        </xdr:grpSp>
        <xdr:grpSp>
          <xdr:nvGrpSpPr>
            <xdr:cNvPr id="43" name="Group 42">
              <a:extLst>
                <a:ext uri="{FF2B5EF4-FFF2-40B4-BE49-F238E27FC236}">
                  <a16:creationId xmlns:a16="http://schemas.microsoft.com/office/drawing/2014/main" id="{00000000-0008-0000-0200-00002B000000}"/>
                </a:ext>
              </a:extLst>
            </xdr:cNvPr>
            <xdr:cNvGrpSpPr/>
          </xdr:nvGrpSpPr>
          <xdr:grpSpPr>
            <a:xfrm>
              <a:off x="-15483361" y="4005954"/>
              <a:ext cx="20849331" cy="5070765"/>
              <a:chOff x="-13544485" y="2118096"/>
              <a:chExt cx="20864621" cy="5091978"/>
            </a:xfrm>
          </xdr:grpSpPr>
          <xdr:sp macro="" textlink="">
            <xdr:nvSpPr>
              <xdr:cNvPr id="44" name="Rectangle 43">
                <a:extLst>
                  <a:ext uri="{FF2B5EF4-FFF2-40B4-BE49-F238E27FC236}">
                    <a16:creationId xmlns:a16="http://schemas.microsoft.com/office/drawing/2014/main" id="{00000000-0008-0000-0200-00002C000000}"/>
                  </a:ext>
                </a:extLst>
              </xdr:cNvPr>
              <xdr:cNvSpPr/>
            </xdr:nvSpPr>
            <xdr:spPr>
              <a:xfrm>
                <a:off x="-13544485" y="2118096"/>
                <a:ext cx="10362976" cy="724750"/>
              </a:xfrm>
              <a:prstGeom prst="rect">
                <a:avLst/>
              </a:prstGeom>
              <a:solidFill>
                <a:schemeClr val="accent1">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CA">
                  <a:solidFill>
                    <a:srgbClr val="00B0F0"/>
                  </a:solidFill>
                </a:endParaRPr>
              </a:p>
            </xdr:txBody>
          </xdr:sp>
          <xdr:sp macro="" textlink="">
            <xdr:nvSpPr>
              <xdr:cNvPr id="47" name="Rectangle 46">
                <a:extLst>
                  <a:ext uri="{FF2B5EF4-FFF2-40B4-BE49-F238E27FC236}">
                    <a16:creationId xmlns:a16="http://schemas.microsoft.com/office/drawing/2014/main" id="{00000000-0008-0000-0200-00002F000000}"/>
                  </a:ext>
                </a:extLst>
              </xdr:cNvPr>
              <xdr:cNvSpPr/>
            </xdr:nvSpPr>
            <xdr:spPr>
              <a:xfrm>
                <a:off x="3215680" y="2624330"/>
                <a:ext cx="4104456" cy="523220"/>
              </a:xfrm>
              <a:prstGeom prst="rect">
                <a:avLst/>
              </a:prstGeom>
              <a:noFill/>
            </xdr:spPr>
            <xdr:txBody>
              <a:bodyPr wrap="square" lIns="91440" tIns="45720" rIns="91440" bIns="4572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sz="2800" b="1" cap="none" spc="0">
                    <a:ln w="12700">
                      <a:solidFill>
                        <a:schemeClr val="accent1"/>
                      </a:solidFill>
                      <a:prstDash val="solid"/>
                    </a:ln>
                    <a:gradFill flip="none" rotWithShape="1">
                      <a:gsLst>
                        <a:gs pos="0">
                          <a:srgbClr val="00B0F0">
                            <a:shade val="30000"/>
                            <a:satMod val="115000"/>
                          </a:srgbClr>
                        </a:gs>
                        <a:gs pos="50000">
                          <a:srgbClr val="00B0F0">
                            <a:shade val="67500"/>
                            <a:satMod val="115000"/>
                          </a:srgbClr>
                        </a:gs>
                        <a:gs pos="100000">
                          <a:srgbClr val="00B0F0">
                            <a:shade val="100000"/>
                            <a:satMod val="115000"/>
                          </a:srgbClr>
                        </a:gs>
                      </a:gsLst>
                      <a:path path="circle">
                        <a:fillToRect r="100000" b="100000"/>
                      </a:path>
                      <a:tileRect l="-100000" t="-100000"/>
                    </a:gradFill>
                    <a:effectLst>
                      <a:outerShdw dist="38100" dir="2640000" algn="bl" rotWithShape="0">
                        <a:schemeClr val="accent1"/>
                      </a:outerShdw>
                    </a:effectLst>
                  </a:rPr>
                  <a:t>Results</a:t>
                </a:r>
                <a:endParaRPr lang="en-US" sz="2000" b="1" cap="none" spc="0">
                  <a:ln w="12700">
                    <a:solidFill>
                      <a:schemeClr val="accent1"/>
                    </a:solidFill>
                    <a:prstDash val="solid"/>
                  </a:ln>
                  <a:gradFill flip="none" rotWithShape="1">
                    <a:gsLst>
                      <a:gs pos="0">
                        <a:srgbClr val="00B0F0">
                          <a:shade val="30000"/>
                          <a:satMod val="115000"/>
                        </a:srgbClr>
                      </a:gs>
                      <a:gs pos="50000">
                        <a:srgbClr val="00B0F0">
                          <a:shade val="67500"/>
                          <a:satMod val="115000"/>
                        </a:srgbClr>
                      </a:gs>
                      <a:gs pos="100000">
                        <a:srgbClr val="00B0F0">
                          <a:shade val="100000"/>
                          <a:satMod val="115000"/>
                        </a:srgbClr>
                      </a:gs>
                    </a:gsLst>
                    <a:path path="circle">
                      <a:fillToRect r="100000" b="100000"/>
                    </a:path>
                    <a:tileRect l="-100000" t="-100000"/>
                  </a:gradFill>
                  <a:effectLst>
                    <a:outerShdw dist="38100" dir="2640000" algn="bl" rotWithShape="0">
                      <a:schemeClr val="accent1"/>
                    </a:outerShdw>
                  </a:effectLst>
                </a:endParaRPr>
              </a:p>
            </xdr:txBody>
          </xdr:sp>
          <xdr:sp macro="" textlink="">
            <xdr:nvSpPr>
              <xdr:cNvPr id="49" name="Rectangle 48">
                <a:extLst>
                  <a:ext uri="{FF2B5EF4-FFF2-40B4-BE49-F238E27FC236}">
                    <a16:creationId xmlns:a16="http://schemas.microsoft.com/office/drawing/2014/main" id="{00000000-0008-0000-0200-000031000000}"/>
                  </a:ext>
                </a:extLst>
              </xdr:cNvPr>
              <xdr:cNvSpPr/>
            </xdr:nvSpPr>
            <xdr:spPr>
              <a:xfrm>
                <a:off x="2359499" y="3136642"/>
                <a:ext cx="3096345" cy="400110"/>
              </a:xfrm>
              <a:prstGeom prst="rect">
                <a:avLst/>
              </a:prstGeom>
              <a:noFill/>
            </xdr:spPr>
            <xdr:txBody>
              <a:bodyPr wrap="square" lIns="91440" tIns="45720" rIns="91440" bIns="4572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r>
                  <a:rPr lang="en-US" sz="2000" b="1" cap="none" spc="0">
                    <a:ln w="12700">
                      <a:solidFill>
                        <a:schemeClr val="accent1"/>
                      </a:solidFill>
                      <a:prstDash val="solid"/>
                    </a:ln>
                    <a:solidFill>
                      <a:srgbClr val="00B0F0"/>
                    </a:solidFill>
                    <a:effectLst>
                      <a:outerShdw dist="38100" dir="2640000" algn="bl" rotWithShape="0">
                        <a:schemeClr val="accent1"/>
                      </a:outerShdw>
                    </a:effectLst>
                  </a:rPr>
                  <a:t>Adjusted Temperature (°C)</a:t>
                </a:r>
              </a:p>
            </xdr:txBody>
          </xdr:sp>
          <xdr:sp macro="" textlink="">
            <xdr:nvSpPr>
              <xdr:cNvPr id="50" name="Rectangle 49">
                <a:extLst>
                  <a:ext uri="{FF2B5EF4-FFF2-40B4-BE49-F238E27FC236}">
                    <a16:creationId xmlns:a16="http://schemas.microsoft.com/office/drawing/2014/main" id="{00000000-0008-0000-0200-000032000000}"/>
                  </a:ext>
                </a:extLst>
              </xdr:cNvPr>
              <xdr:cNvSpPr/>
            </xdr:nvSpPr>
            <xdr:spPr>
              <a:xfrm>
                <a:off x="2423592" y="3932144"/>
                <a:ext cx="1872209" cy="400110"/>
              </a:xfrm>
              <a:prstGeom prst="rect">
                <a:avLst/>
              </a:prstGeom>
              <a:noFill/>
            </xdr:spPr>
            <xdr:txBody>
              <a:bodyPr wrap="square" lIns="91440" tIns="45720" rIns="91440" bIns="4572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r>
                  <a:rPr lang="en-US" sz="2000" b="1" cap="none" spc="0">
                    <a:ln w="12700">
                      <a:solidFill>
                        <a:schemeClr val="accent1"/>
                      </a:solidFill>
                      <a:prstDash val="solid"/>
                    </a:ln>
                    <a:solidFill>
                      <a:srgbClr val="00B0F0"/>
                    </a:solidFill>
                    <a:effectLst>
                      <a:outerShdw dist="38100" dir="2640000" algn="bl" rotWithShape="0">
                        <a:schemeClr val="accent1"/>
                      </a:outerShdw>
                    </a:effectLst>
                  </a:rPr>
                  <a:t>Risk to Workers</a:t>
                </a:r>
              </a:p>
            </xdr:txBody>
          </xdr:sp>
          <xdr:sp macro="" textlink="">
            <xdr:nvSpPr>
              <xdr:cNvPr id="51" name="Rectangle 50">
                <a:extLst>
                  <a:ext uri="{FF2B5EF4-FFF2-40B4-BE49-F238E27FC236}">
                    <a16:creationId xmlns:a16="http://schemas.microsoft.com/office/drawing/2014/main" id="{00000000-0008-0000-0200-000033000000}"/>
                  </a:ext>
                </a:extLst>
              </xdr:cNvPr>
              <xdr:cNvSpPr/>
            </xdr:nvSpPr>
            <xdr:spPr>
              <a:xfrm>
                <a:off x="2483276" y="5084289"/>
                <a:ext cx="1908212" cy="400110"/>
              </a:xfrm>
              <a:prstGeom prst="rect">
                <a:avLst/>
              </a:prstGeom>
              <a:noFill/>
            </xdr:spPr>
            <xdr:txBody>
              <a:bodyPr wrap="square" lIns="91440" tIns="45720" rIns="91440" bIns="4572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r>
                  <a:rPr lang="en-US" sz="2000" cap="none" spc="0">
                    <a:ln w="12700">
                      <a:solidFill>
                        <a:schemeClr val="accent1"/>
                      </a:solidFill>
                      <a:prstDash val="solid"/>
                    </a:ln>
                    <a:solidFill>
                      <a:srgbClr val="00B0F0"/>
                    </a:solidFill>
                    <a:effectLst>
                      <a:outerShdw dist="38100" dir="2640000" algn="bl" rotWithShape="0">
                        <a:schemeClr val="accent1"/>
                      </a:outerShdw>
                    </a:effectLst>
                  </a:rPr>
                  <a:t>Health Concerns</a:t>
                </a:r>
              </a:p>
            </xdr:txBody>
          </xdr:sp>
          <xdr:sp macro="" textlink="">
            <xdr:nvSpPr>
              <xdr:cNvPr id="52" name="Rectangle 51">
                <a:extLst>
                  <a:ext uri="{FF2B5EF4-FFF2-40B4-BE49-F238E27FC236}">
                    <a16:creationId xmlns:a16="http://schemas.microsoft.com/office/drawing/2014/main" id="{00000000-0008-0000-0200-000034000000}"/>
                  </a:ext>
                </a:extLst>
              </xdr:cNvPr>
              <xdr:cNvSpPr/>
            </xdr:nvSpPr>
            <xdr:spPr>
              <a:xfrm>
                <a:off x="2359499" y="6809964"/>
                <a:ext cx="1523495" cy="400110"/>
              </a:xfrm>
              <a:prstGeom prst="rect">
                <a:avLst/>
              </a:prstGeom>
              <a:noFill/>
            </xdr:spPr>
            <xdr:txBody>
              <a:bodyPr wrap="square" lIns="91440" tIns="45720" rIns="91440" bIns="4572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r>
                  <a:rPr lang="en-US" sz="2000" cap="none" spc="0">
                    <a:ln w="12700">
                      <a:solidFill>
                        <a:schemeClr val="accent1"/>
                      </a:solidFill>
                      <a:prstDash val="solid"/>
                    </a:ln>
                    <a:solidFill>
                      <a:srgbClr val="00B0F0"/>
                    </a:solidFill>
                    <a:effectLst>
                      <a:outerShdw dist="38100" dir="2640000" algn="bl" rotWithShape="0">
                        <a:schemeClr val="accent1"/>
                      </a:outerShdw>
                    </a:effectLst>
                  </a:rPr>
                  <a:t>Precautions</a:t>
                </a:r>
              </a:p>
            </xdr:txBody>
          </xdr:sp>
        </xdr:grpSp>
      </xdr:grpSp>
    </xdr:grpSp>
    <xdr:clientData/>
  </xdr:twoCellAnchor>
  <xdr:twoCellAnchor editAs="absolute">
    <xdr:from>
      <xdr:col>12</xdr:col>
      <xdr:colOff>124692</xdr:colOff>
      <xdr:row>27</xdr:row>
      <xdr:rowOff>55418</xdr:rowOff>
    </xdr:from>
    <xdr:to>
      <xdr:col>26</xdr:col>
      <xdr:colOff>1939637</xdr:colOff>
      <xdr:row>43</xdr:row>
      <xdr:rowOff>115945</xdr:rowOff>
    </xdr:to>
    <xdr:grpSp>
      <xdr:nvGrpSpPr>
        <xdr:cNvPr id="3" name="Group 2">
          <a:extLst>
            <a:ext uri="{FF2B5EF4-FFF2-40B4-BE49-F238E27FC236}">
              <a16:creationId xmlns:a16="http://schemas.microsoft.com/office/drawing/2014/main" id="{00000000-0008-0000-0200-000003000000}"/>
            </a:ext>
          </a:extLst>
        </xdr:cNvPr>
        <xdr:cNvGrpSpPr/>
      </xdr:nvGrpSpPr>
      <xdr:grpSpPr>
        <a:xfrm>
          <a:off x="11069783" y="7865918"/>
          <a:ext cx="10110354" cy="4597891"/>
          <a:chOff x="7800115" y="0"/>
          <a:chExt cx="11956467" cy="4604818"/>
        </a:xfrm>
      </xdr:grpSpPr>
      <xdr:grpSp>
        <xdr:nvGrpSpPr>
          <xdr:cNvPr id="2" name="Group 1">
            <a:extLst>
              <a:ext uri="{FF2B5EF4-FFF2-40B4-BE49-F238E27FC236}">
                <a16:creationId xmlns:a16="http://schemas.microsoft.com/office/drawing/2014/main" id="{00000000-0008-0000-0200-000002000000}"/>
              </a:ext>
            </a:extLst>
          </xdr:cNvPr>
          <xdr:cNvGrpSpPr/>
        </xdr:nvGrpSpPr>
        <xdr:grpSpPr>
          <a:xfrm>
            <a:off x="7827819" y="3491349"/>
            <a:ext cx="11928648" cy="1113469"/>
            <a:chOff x="7786254" y="4170218"/>
            <a:chExt cx="11928648" cy="1113469"/>
          </a:xfrm>
        </xdr:grpSpPr>
        <xdr:sp macro="" textlink="">
          <xdr:nvSpPr>
            <xdr:cNvPr id="23" name="Freeform: Shape 22">
              <a:extLst>
                <a:ext uri="{FF2B5EF4-FFF2-40B4-BE49-F238E27FC236}">
                  <a16:creationId xmlns:a16="http://schemas.microsoft.com/office/drawing/2014/main" id="{00000000-0008-0000-0200-000017000000}"/>
                </a:ext>
              </a:extLst>
            </xdr:cNvPr>
            <xdr:cNvSpPr/>
          </xdr:nvSpPr>
          <xdr:spPr>
            <a:xfrm>
              <a:off x="7786254" y="4170218"/>
              <a:ext cx="11928648" cy="1113469"/>
            </a:xfrm>
            <a:custGeom>
              <a:avLst/>
              <a:gdLst>
                <a:gd name="connsiteX0" fmla="*/ 4180841 w 11928648"/>
                <a:gd name="connsiteY0" fmla="*/ 306869 h 1113469"/>
                <a:gd name="connsiteX1" fmla="*/ 4180841 w 11928648"/>
                <a:gd name="connsiteY1" fmla="*/ 773901 h 1113469"/>
                <a:gd name="connsiteX2" fmla="*/ 6048672 w 11928648"/>
                <a:gd name="connsiteY2" fmla="*/ 773901 h 1113469"/>
                <a:gd name="connsiteX3" fmla="*/ 6048672 w 11928648"/>
                <a:gd name="connsiteY3" fmla="*/ 306869 h 1113469"/>
                <a:gd name="connsiteX4" fmla="*/ 10039319 w 11928648"/>
                <a:gd name="connsiteY4" fmla="*/ 294707 h 1113469"/>
                <a:gd name="connsiteX5" fmla="*/ 10039319 w 11928648"/>
                <a:gd name="connsiteY5" fmla="*/ 761739 h 1113469"/>
                <a:gd name="connsiteX6" fmla="*/ 11907150 w 11928648"/>
                <a:gd name="connsiteY6" fmla="*/ 761739 h 1113469"/>
                <a:gd name="connsiteX7" fmla="*/ 11907150 w 11928648"/>
                <a:gd name="connsiteY7" fmla="*/ 294707 h 1113469"/>
                <a:gd name="connsiteX8" fmla="*/ 0 w 11928648"/>
                <a:gd name="connsiteY8" fmla="*/ 0 h 1113469"/>
                <a:gd name="connsiteX9" fmla="*/ 11928648 w 11928648"/>
                <a:gd name="connsiteY9" fmla="*/ 0 h 1113469"/>
                <a:gd name="connsiteX10" fmla="*/ 11928648 w 11928648"/>
                <a:gd name="connsiteY10" fmla="*/ 1113469 h 1113469"/>
                <a:gd name="connsiteX11" fmla="*/ 0 w 11928648"/>
                <a:gd name="connsiteY11" fmla="*/ 1113469 h 111346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Lst>
              <a:rect l="l" t="t" r="r" b="b"/>
              <a:pathLst>
                <a:path w="11928648" h="1113469">
                  <a:moveTo>
                    <a:pt x="4180841" y="306869"/>
                  </a:moveTo>
                  <a:lnTo>
                    <a:pt x="4180841" y="773901"/>
                  </a:lnTo>
                  <a:lnTo>
                    <a:pt x="6048672" y="773901"/>
                  </a:lnTo>
                  <a:lnTo>
                    <a:pt x="6048672" y="306869"/>
                  </a:lnTo>
                  <a:close/>
                  <a:moveTo>
                    <a:pt x="10039319" y="294707"/>
                  </a:moveTo>
                  <a:lnTo>
                    <a:pt x="10039319" y="761739"/>
                  </a:lnTo>
                  <a:lnTo>
                    <a:pt x="11907150" y="761739"/>
                  </a:lnTo>
                  <a:lnTo>
                    <a:pt x="11907150" y="294707"/>
                  </a:lnTo>
                  <a:close/>
                  <a:moveTo>
                    <a:pt x="0" y="0"/>
                  </a:moveTo>
                  <a:lnTo>
                    <a:pt x="11928648" y="0"/>
                  </a:lnTo>
                  <a:lnTo>
                    <a:pt x="11928648" y="1113469"/>
                  </a:lnTo>
                  <a:lnTo>
                    <a:pt x="0" y="1113469"/>
                  </a:lnTo>
                  <a:close/>
                </a:path>
              </a:pathLst>
            </a:custGeom>
            <a:solidFill>
              <a:schemeClr val="accent1">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CA"/>
            </a:p>
          </xdr:txBody>
        </xdr:sp>
        <xdr:sp macro="" textlink="">
          <xdr:nvSpPr>
            <xdr:cNvPr id="24" name="Rectangle 23">
              <a:extLst>
                <a:ext uri="{FF2B5EF4-FFF2-40B4-BE49-F238E27FC236}">
                  <a16:creationId xmlns:a16="http://schemas.microsoft.com/office/drawing/2014/main" id="{00000000-0008-0000-0200-000018000000}"/>
                </a:ext>
              </a:extLst>
            </xdr:cNvPr>
            <xdr:cNvSpPr/>
          </xdr:nvSpPr>
          <xdr:spPr>
            <a:xfrm>
              <a:off x="7786254" y="4470253"/>
              <a:ext cx="4171783" cy="400110"/>
            </a:xfrm>
            <a:prstGeom prst="rect">
              <a:avLst/>
            </a:prstGeom>
            <a:noFill/>
          </xdr:spPr>
          <xdr:txBody>
            <a:bodyPr wrap="square" lIns="91440" tIns="45720" rIns="91440" bIns="4572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sz="2000" b="1" cap="none" spc="0">
                  <a:ln w="12700">
                    <a:solidFill>
                      <a:schemeClr val="accent1"/>
                    </a:solidFill>
                    <a:prstDash val="solid"/>
                  </a:ln>
                  <a:solidFill>
                    <a:srgbClr val="00B0F0"/>
                  </a:solidFill>
                  <a:effectLst>
                    <a:outerShdw dist="38100" dir="2640000" algn="bl" rotWithShape="0">
                      <a:schemeClr val="accent1"/>
                    </a:outerShdw>
                  </a:effectLst>
                </a:rPr>
                <a:t>Enter the Current Wind Speed (km/h)</a:t>
              </a:r>
            </a:p>
          </xdr:txBody>
        </xdr:sp>
        <xdr:sp macro="" textlink="">
          <xdr:nvSpPr>
            <xdr:cNvPr id="25" name="Rectangle 24">
              <a:extLst>
                <a:ext uri="{FF2B5EF4-FFF2-40B4-BE49-F238E27FC236}">
                  <a16:creationId xmlns:a16="http://schemas.microsoft.com/office/drawing/2014/main" id="{00000000-0008-0000-0200-000019000000}"/>
                </a:ext>
              </a:extLst>
            </xdr:cNvPr>
            <xdr:cNvSpPr/>
          </xdr:nvSpPr>
          <xdr:spPr>
            <a:xfrm>
              <a:off x="13618902" y="4464925"/>
              <a:ext cx="4104456" cy="400110"/>
            </a:xfrm>
            <a:prstGeom prst="rect">
              <a:avLst/>
            </a:prstGeom>
            <a:noFill/>
          </xdr:spPr>
          <xdr:txBody>
            <a:bodyPr wrap="square" lIns="91440" tIns="45720" rIns="91440" bIns="4572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r>
                <a:rPr lang="en-US" sz="2000" b="1" cap="none" spc="0">
                  <a:ln w="12700">
                    <a:solidFill>
                      <a:schemeClr val="accent1"/>
                    </a:solidFill>
                    <a:prstDash val="solid"/>
                  </a:ln>
                  <a:solidFill>
                    <a:srgbClr val="00B0F0"/>
                  </a:solidFill>
                  <a:effectLst>
                    <a:outerShdw dist="38100" dir="2640000" algn="bl" rotWithShape="0">
                      <a:schemeClr val="accent1"/>
                    </a:outerShdw>
                  </a:effectLst>
                </a:rPr>
                <a:t>Enter the Current Temperature (°C)</a:t>
              </a:r>
            </a:p>
          </xdr:txBody>
        </xdr:sp>
      </xdr:grpSp>
      <xdr:pic>
        <xdr:nvPicPr>
          <xdr:cNvPr id="26" name="Picture 25">
            <a:extLst>
              <a:ext uri="{FF2B5EF4-FFF2-40B4-BE49-F238E27FC236}">
                <a16:creationId xmlns:a16="http://schemas.microsoft.com/office/drawing/2014/main" id="{00000000-0008-0000-0200-00001A000000}"/>
              </a:ext>
            </a:extLst>
          </xdr:cNvPr>
          <xdr:cNvPicPr>
            <a:picLocks noChangeAspect="1"/>
          </xdr:cNvPicPr>
        </xdr:nvPicPr>
        <xdr:blipFill rotWithShape="1">
          <a:blip xmlns:r="http://schemas.openxmlformats.org/officeDocument/2006/relationships" r:embed="rId1"/>
          <a:srcRect l="1" t="315" r="314"/>
          <a:stretch/>
        </xdr:blipFill>
        <xdr:spPr>
          <a:xfrm>
            <a:off x="7800115" y="0"/>
            <a:ext cx="11930400" cy="2008909"/>
          </a:xfrm>
          <a:prstGeom prst="rect">
            <a:avLst/>
          </a:prstGeom>
        </xdr:spPr>
      </xdr:pic>
      <xdr:sp macro="" textlink="">
        <xdr:nvSpPr>
          <xdr:cNvPr id="70" name="TextBox 69">
            <a:extLst>
              <a:ext uri="{FF2B5EF4-FFF2-40B4-BE49-F238E27FC236}">
                <a16:creationId xmlns:a16="http://schemas.microsoft.com/office/drawing/2014/main" id="{00000000-0008-0000-0200-000046000000}"/>
              </a:ext>
            </a:extLst>
          </xdr:cNvPr>
          <xdr:cNvSpPr txBox="1"/>
        </xdr:nvSpPr>
        <xdr:spPr>
          <a:xfrm>
            <a:off x="7827816" y="1787235"/>
            <a:ext cx="11928766" cy="1717965"/>
          </a:xfrm>
          <a:prstGeom prst="rect">
            <a:avLst/>
          </a:prstGeom>
          <a:solidFill>
            <a:srgbClr val="D9E2F3"/>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a:solidFill>
                  <a:schemeClr val="dk1"/>
                </a:solidFill>
                <a:effectLst/>
                <a:latin typeface="Arial" panose="020B0604020202020204" pitchFamily="34" charset="0"/>
                <a:ea typeface="+mn-ea"/>
                <a:cs typeface="Arial" panose="020B0604020202020204" pitchFamily="34" charset="0"/>
              </a:rPr>
              <a:t>As the speed of the increases, your body will notice a change in temperature.  When the speed of the wind is combined with a colder temperature, as phenomena known as "wind chill" is created.  </a:t>
            </a:r>
          </a:p>
          <a:p>
            <a:r>
              <a:rPr lang="en-CA" sz="1100">
                <a:solidFill>
                  <a:schemeClr val="dk1"/>
                </a:solidFill>
                <a:effectLst/>
                <a:latin typeface="Arial" panose="020B0604020202020204" pitchFamily="34" charset="0"/>
                <a:ea typeface="+mn-ea"/>
                <a:cs typeface="Arial" panose="020B0604020202020204" pitchFamily="34" charset="0"/>
              </a:rPr>
              <a:t> </a:t>
            </a:r>
          </a:p>
          <a:p>
            <a:r>
              <a:rPr lang="en-CA" sz="1100">
                <a:solidFill>
                  <a:schemeClr val="dk1"/>
                </a:solidFill>
                <a:effectLst/>
                <a:latin typeface="Arial" panose="020B0604020202020204" pitchFamily="34" charset="0"/>
                <a:ea typeface="+mn-ea"/>
                <a:cs typeface="Arial" panose="020B0604020202020204" pitchFamily="34" charset="0"/>
              </a:rPr>
              <a:t>Wind chill is a measurement of the heat loss rate caused by exposure to wind.  It can lead to the development to severe health effects such as hypothermia and frostbite. </a:t>
            </a:r>
          </a:p>
          <a:p>
            <a:r>
              <a:rPr lang="en-CA" sz="1100">
                <a:solidFill>
                  <a:schemeClr val="dk1"/>
                </a:solidFill>
                <a:effectLst/>
                <a:latin typeface="Arial" panose="020B0604020202020204" pitchFamily="34" charset="0"/>
                <a:ea typeface="+mn-ea"/>
                <a:cs typeface="Arial" panose="020B0604020202020204" pitchFamily="34" charset="0"/>
              </a:rPr>
              <a:t> </a:t>
            </a:r>
          </a:p>
          <a:p>
            <a:r>
              <a:rPr lang="en-CA" sz="1100">
                <a:solidFill>
                  <a:schemeClr val="dk1"/>
                </a:solidFill>
                <a:effectLst/>
                <a:latin typeface="Arial" panose="020B0604020202020204" pitchFamily="34" charset="0"/>
                <a:ea typeface="+mn-ea"/>
                <a:cs typeface="Arial" panose="020B0604020202020204" pitchFamily="34" charset="0"/>
              </a:rPr>
              <a:t>The Cold Stress Calculator was created as a simply means for determining what precautions should be taken to protect workers from adverse health outcomes.  By being aware of both the outdoor temperature and wind speed, one must simply enter those values into the space below.</a:t>
            </a:r>
          </a:p>
          <a:p>
            <a:r>
              <a:rPr lang="en-CA" sz="1100">
                <a:solidFill>
                  <a:schemeClr val="dk1"/>
                </a:solidFill>
                <a:effectLst/>
                <a:latin typeface="Arial" panose="020B0604020202020204" pitchFamily="34" charset="0"/>
                <a:ea typeface="+mn-ea"/>
                <a:cs typeface="Arial" panose="020B0604020202020204" pitchFamily="34" charset="0"/>
              </a:rPr>
              <a:t> </a:t>
            </a:r>
          </a:p>
          <a:p>
            <a:r>
              <a:rPr lang="en-CA" sz="1100">
                <a:solidFill>
                  <a:schemeClr val="dk1"/>
                </a:solidFill>
                <a:effectLst/>
                <a:latin typeface="Arial" panose="020B0604020202020204" pitchFamily="34" charset="0"/>
                <a:ea typeface="+mn-ea"/>
                <a:cs typeface="Arial" panose="020B0604020202020204" pitchFamily="34" charset="0"/>
              </a:rPr>
              <a:t>If you are unable to access current weather information to obtain wind speed, refer to the table to the right.</a:t>
            </a:r>
          </a:p>
        </xdr:txBody>
      </xdr:sp>
    </xdr:grpSp>
    <xdr:clientData/>
  </xdr:twoCellAnchor>
  <xdr:twoCellAnchor>
    <xdr:from>
      <xdr:col>7</xdr:col>
      <xdr:colOff>2341419</xdr:colOff>
      <xdr:row>22</xdr:row>
      <xdr:rowOff>180110</xdr:rowOff>
    </xdr:from>
    <xdr:to>
      <xdr:col>10</xdr:col>
      <xdr:colOff>11967</xdr:colOff>
      <xdr:row>23</xdr:row>
      <xdr:rowOff>106570</xdr:rowOff>
    </xdr:to>
    <xdr:sp macro="" textlink="">
      <xdr:nvSpPr>
        <xdr:cNvPr id="29" name="Rectangle 28">
          <a:extLst>
            <a:ext uri="{FF2B5EF4-FFF2-40B4-BE49-F238E27FC236}">
              <a16:creationId xmlns:a16="http://schemas.microsoft.com/office/drawing/2014/main" id="{00000000-0008-0000-0200-00001D000000}"/>
            </a:ext>
          </a:extLst>
        </xdr:cNvPr>
        <xdr:cNvSpPr/>
      </xdr:nvSpPr>
      <xdr:spPr>
        <a:xfrm>
          <a:off x="3214255" y="4488874"/>
          <a:ext cx="4099057" cy="522205"/>
        </a:xfrm>
        <a:prstGeom prst="rect">
          <a:avLst/>
        </a:prstGeom>
        <a:noFill/>
      </xdr:spPr>
      <xdr:txBody>
        <a:bodyPr wrap="square" lIns="91440" tIns="45720" rIns="91440" bIns="4572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sz="2800" b="1" cap="none" spc="0">
              <a:ln w="12700">
                <a:solidFill>
                  <a:schemeClr val="accent1"/>
                </a:solidFill>
                <a:prstDash val="solid"/>
              </a:ln>
              <a:gradFill flip="none" rotWithShape="1">
                <a:gsLst>
                  <a:gs pos="0">
                    <a:srgbClr val="00B0F0">
                      <a:shade val="30000"/>
                      <a:satMod val="115000"/>
                    </a:srgbClr>
                  </a:gs>
                  <a:gs pos="50000">
                    <a:srgbClr val="00B0F0">
                      <a:shade val="67500"/>
                      <a:satMod val="115000"/>
                    </a:srgbClr>
                  </a:gs>
                  <a:gs pos="100000">
                    <a:srgbClr val="00B0F0">
                      <a:shade val="100000"/>
                      <a:satMod val="115000"/>
                    </a:srgbClr>
                  </a:gs>
                </a:gsLst>
                <a:path path="circle">
                  <a:fillToRect r="100000" b="100000"/>
                </a:path>
                <a:tileRect l="-100000" t="-100000"/>
              </a:gradFill>
              <a:effectLst>
                <a:outerShdw dist="38100" dir="2640000" algn="bl" rotWithShape="0">
                  <a:schemeClr val="accent1"/>
                </a:outerShdw>
              </a:effectLst>
            </a:rPr>
            <a:t>Results</a:t>
          </a:r>
          <a:endParaRPr lang="en-US" sz="2000" b="1" cap="none" spc="0">
            <a:ln w="12700">
              <a:solidFill>
                <a:schemeClr val="accent1"/>
              </a:solidFill>
              <a:prstDash val="solid"/>
            </a:ln>
            <a:gradFill flip="none" rotWithShape="1">
              <a:gsLst>
                <a:gs pos="0">
                  <a:srgbClr val="00B0F0">
                    <a:shade val="30000"/>
                    <a:satMod val="115000"/>
                  </a:srgbClr>
                </a:gs>
                <a:gs pos="50000">
                  <a:srgbClr val="00B0F0">
                    <a:shade val="67500"/>
                    <a:satMod val="115000"/>
                  </a:srgbClr>
                </a:gs>
                <a:gs pos="100000">
                  <a:srgbClr val="00B0F0">
                    <a:shade val="100000"/>
                    <a:satMod val="115000"/>
                  </a:srgbClr>
                </a:gs>
              </a:gsLst>
              <a:path path="circle">
                <a:fillToRect r="100000" b="100000"/>
              </a:path>
              <a:tileRect l="-100000" t="-100000"/>
            </a:gradFill>
            <a:effectLst>
              <a:outerShdw dist="38100" dir="2640000" algn="bl" rotWithShape="0">
                <a:schemeClr val="accent1"/>
              </a:outerShdw>
            </a:effectLst>
          </a:endParaRPr>
        </a:p>
      </xdr:txBody>
    </xdr:sp>
    <xdr:clientData/>
  </xdr:twoCellAnchor>
  <xdr:twoCellAnchor editAs="absolute">
    <xdr:from>
      <xdr:col>9</xdr:col>
      <xdr:colOff>2466110</xdr:colOff>
      <xdr:row>28</xdr:row>
      <xdr:rowOff>138545</xdr:rowOff>
    </xdr:from>
    <xdr:to>
      <xdr:col>26</xdr:col>
      <xdr:colOff>277092</xdr:colOff>
      <xdr:row>42</xdr:row>
      <xdr:rowOff>263236</xdr:rowOff>
    </xdr:to>
    <xdr:sp macro="" textlink="">
      <xdr:nvSpPr>
        <xdr:cNvPr id="4" name="Rectangle 3">
          <a:extLst>
            <a:ext uri="{FF2B5EF4-FFF2-40B4-BE49-F238E27FC236}">
              <a16:creationId xmlns:a16="http://schemas.microsoft.com/office/drawing/2014/main" id="{00000000-0008-0000-0200-000004000000}"/>
            </a:ext>
          </a:extLst>
        </xdr:cNvPr>
        <xdr:cNvSpPr/>
      </xdr:nvSpPr>
      <xdr:spPr>
        <a:xfrm>
          <a:off x="9684328" y="8298872"/>
          <a:ext cx="10390909" cy="3034146"/>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CA" sz="1100"/>
        </a:p>
      </xdr:txBody>
    </xdr:sp>
    <xdr:clientData/>
  </xdr:twoCellAnchor>
  <xdr:twoCellAnchor editAs="absolute">
    <xdr:from>
      <xdr:col>9</xdr:col>
      <xdr:colOff>2175165</xdr:colOff>
      <xdr:row>46</xdr:row>
      <xdr:rowOff>318653</xdr:rowOff>
    </xdr:from>
    <xdr:to>
      <xdr:col>14</xdr:col>
      <xdr:colOff>69274</xdr:colOff>
      <xdr:row>51</xdr:row>
      <xdr:rowOff>166253</xdr:rowOff>
    </xdr:to>
    <xdr:sp macro="" textlink="">
      <xdr:nvSpPr>
        <xdr:cNvPr id="32" name="Rectangle 31">
          <a:extLst>
            <a:ext uri="{FF2B5EF4-FFF2-40B4-BE49-F238E27FC236}">
              <a16:creationId xmlns:a16="http://schemas.microsoft.com/office/drawing/2014/main" id="{00000000-0008-0000-0200-000020000000}"/>
            </a:ext>
          </a:extLst>
        </xdr:cNvPr>
        <xdr:cNvSpPr/>
      </xdr:nvSpPr>
      <xdr:spPr>
        <a:xfrm>
          <a:off x="9393383" y="12967853"/>
          <a:ext cx="3158836" cy="229985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CA" sz="1100"/>
        </a:p>
      </xdr:txBody>
    </xdr:sp>
    <xdr:clientData/>
  </xdr:twoCellAnchor>
  <xdr:twoCellAnchor editAs="absolute">
    <xdr:from>
      <xdr:col>15</xdr:col>
      <xdr:colOff>207817</xdr:colOff>
      <xdr:row>43</xdr:row>
      <xdr:rowOff>124690</xdr:rowOff>
    </xdr:from>
    <xdr:to>
      <xdr:col>20</xdr:col>
      <xdr:colOff>374072</xdr:colOff>
      <xdr:row>46</xdr:row>
      <xdr:rowOff>554183</xdr:rowOff>
    </xdr:to>
    <xdr:sp macro="" textlink="">
      <xdr:nvSpPr>
        <xdr:cNvPr id="33" name="Rectangle 32">
          <a:extLst>
            <a:ext uri="{FF2B5EF4-FFF2-40B4-BE49-F238E27FC236}">
              <a16:creationId xmlns:a16="http://schemas.microsoft.com/office/drawing/2014/main" id="{00000000-0008-0000-0200-000021000000}"/>
            </a:ext>
          </a:extLst>
        </xdr:cNvPr>
        <xdr:cNvSpPr/>
      </xdr:nvSpPr>
      <xdr:spPr>
        <a:xfrm>
          <a:off x="13300362" y="12233563"/>
          <a:ext cx="3214255" cy="96982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CA" sz="1100"/>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24</xdr:row>
      <xdr:rowOff>285750</xdr:rowOff>
    </xdr:from>
    <xdr:to>
      <xdr:col>21</xdr:col>
      <xdr:colOff>40821</xdr:colOff>
      <xdr:row>42</xdr:row>
      <xdr:rowOff>40820</xdr:rowOff>
    </xdr:to>
    <xdr:pic>
      <xdr:nvPicPr>
        <xdr:cNvPr id="5" name="Picture 4">
          <a:extLst>
            <a:ext uri="{FF2B5EF4-FFF2-40B4-BE49-F238E27FC236}">
              <a16:creationId xmlns:a16="http://schemas.microsoft.com/office/drawing/2014/main" id="{097502BF-6E5F-4F75-8B9B-8E7105768A0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5290705"/>
          <a:ext cx="9964139" cy="5885706"/>
        </a:xfrm>
        <a:prstGeom prst="rect">
          <a:avLst/>
        </a:prstGeom>
      </xdr:spPr>
    </xdr:pic>
    <xdr:clientData/>
  </xdr:twoCellAnchor>
  <xdr:twoCellAnchor editAs="absolute">
    <xdr:from>
      <xdr:col>0</xdr:col>
      <xdr:colOff>17319</xdr:colOff>
      <xdr:row>41</xdr:row>
      <xdr:rowOff>171326</xdr:rowOff>
    </xdr:from>
    <xdr:to>
      <xdr:col>12</xdr:col>
      <xdr:colOff>0</xdr:colOff>
      <xdr:row>56</xdr:row>
      <xdr:rowOff>119371</xdr:rowOff>
    </xdr:to>
    <xdr:sp macro="" textlink="">
      <xdr:nvSpPr>
        <xdr:cNvPr id="2" name="TextBox 1">
          <a:extLst>
            <a:ext uri="{FF2B5EF4-FFF2-40B4-BE49-F238E27FC236}">
              <a16:creationId xmlns:a16="http://schemas.microsoft.com/office/drawing/2014/main" id="{CC81B548-6590-41FF-BEF2-56314802CA9F}"/>
            </a:ext>
          </a:extLst>
        </xdr:cNvPr>
        <xdr:cNvSpPr txBox="1"/>
      </xdr:nvSpPr>
      <xdr:spPr>
        <a:xfrm>
          <a:off x="17319" y="11077451"/>
          <a:ext cx="9960119" cy="235310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400" b="1">
              <a:solidFill>
                <a:schemeClr val="dk1"/>
              </a:solidFill>
              <a:effectLst/>
              <a:latin typeface="Arial" panose="020B0604020202020204" pitchFamily="34" charset="0"/>
              <a:ea typeface="+mn-ea"/>
              <a:cs typeface="Arial" panose="020B0604020202020204" pitchFamily="34" charset="0"/>
            </a:rPr>
            <a:t>  Références</a:t>
          </a:r>
        </a:p>
        <a:p>
          <a:r>
            <a:rPr lang="en-CA" sz="1400">
              <a:solidFill>
                <a:schemeClr val="dk1"/>
              </a:solidFill>
              <a:effectLst/>
              <a:latin typeface="Arial" panose="020B0604020202020204" pitchFamily="34" charset="0"/>
              <a:ea typeface="+mn-ea"/>
              <a:cs typeface="Arial" panose="020B0604020202020204" pitchFamily="34" charset="0"/>
            </a:rPr>
            <a:t> </a:t>
          </a:r>
        </a:p>
        <a:p>
          <a:r>
            <a:rPr lang="en-CA" sz="1400">
              <a:solidFill>
                <a:schemeClr val="dk1"/>
              </a:solidFill>
              <a:effectLst/>
              <a:latin typeface="Arial" panose="020B0604020202020204" pitchFamily="34" charset="0"/>
              <a:ea typeface="+mn-ea"/>
              <a:cs typeface="Arial" panose="020B0604020202020204" pitchFamily="34" charset="0"/>
            </a:rPr>
            <a:t>American Conference of Governmental Industrial Hygienists. (2021). «Threshold Limit Values for chemical substances and physical agents and Biological Exposure Indices ».   </a:t>
          </a:r>
        </a:p>
        <a:p>
          <a:r>
            <a:rPr lang="en-CA" sz="1400">
              <a:solidFill>
                <a:schemeClr val="dk1"/>
              </a:solidFill>
              <a:effectLst/>
              <a:latin typeface="Arial" panose="020B0604020202020204" pitchFamily="34" charset="0"/>
              <a:ea typeface="+mn-ea"/>
              <a:cs typeface="Arial" panose="020B0604020202020204" pitchFamily="34" charset="0"/>
            </a:rPr>
            <a:t>Signature Publications. ISBN 978-1-607261-45-2 (en anglais)</a:t>
          </a:r>
        </a:p>
        <a:p>
          <a:r>
            <a:rPr lang="en-CA" sz="1400">
              <a:solidFill>
                <a:schemeClr val="dk1"/>
              </a:solidFill>
              <a:effectLst/>
              <a:latin typeface="Arial" panose="020B0604020202020204" pitchFamily="34" charset="0"/>
              <a:ea typeface="+mn-ea"/>
              <a:cs typeface="Arial" panose="020B0604020202020204" pitchFamily="34" charset="0"/>
            </a:rPr>
            <a:t>  </a:t>
          </a:r>
        </a:p>
        <a:p>
          <a:r>
            <a:rPr lang="en-CA" sz="1400">
              <a:solidFill>
                <a:schemeClr val="dk1"/>
              </a:solidFill>
              <a:effectLst/>
              <a:latin typeface="Arial" panose="020B0604020202020204" pitchFamily="34" charset="0"/>
              <a:ea typeface="+mn-ea"/>
              <a:cs typeface="Arial" panose="020B0604020202020204" pitchFamily="34" charset="0"/>
            </a:rPr>
            <a:t>Indice de refroidissement éolien. Récupéré le 29 septembre 2021 de </a:t>
          </a:r>
          <a:r>
            <a:rPr lang="en-CA" sz="1400" u="sng">
              <a:solidFill>
                <a:schemeClr val="dk1"/>
              </a:solidFill>
              <a:effectLst/>
              <a:latin typeface="Arial" panose="020B0604020202020204" pitchFamily="34" charset="0"/>
              <a:ea typeface="+mn-ea"/>
              <a:cs typeface="Arial" panose="020B0604020202020204" pitchFamily="34" charset="0"/>
              <a:hlinkClick xmlns:r="http://schemas.openxmlformats.org/officeDocument/2006/relationships" r:id=""/>
            </a:rPr>
            <a:t>l’Indice de refroidissement éolien – Canada.ca</a:t>
          </a:r>
          <a:r>
            <a:rPr lang="en-CA" sz="1400">
              <a:solidFill>
                <a:schemeClr val="dk1"/>
              </a:solidFill>
              <a:effectLst/>
              <a:latin typeface="Arial" panose="020B0604020202020204" pitchFamily="34" charset="0"/>
              <a:ea typeface="+mn-ea"/>
              <a:cs typeface="Arial" panose="020B0604020202020204" pitchFamily="34" charset="0"/>
            </a:rPr>
            <a:t>. Mise à jour le 2017-06-02.</a:t>
          </a:r>
        </a:p>
        <a:p>
          <a:r>
            <a:rPr lang="en-CA" sz="1400">
              <a:solidFill>
                <a:schemeClr val="dk1"/>
              </a:solidFill>
              <a:effectLst/>
              <a:latin typeface="Arial" panose="020B0604020202020204" pitchFamily="34" charset="0"/>
              <a:ea typeface="+mn-ea"/>
              <a:cs typeface="Arial" panose="020B0604020202020204" pitchFamily="34" charset="0"/>
            </a:rPr>
            <a:t> </a:t>
          </a:r>
        </a:p>
        <a:p>
          <a:r>
            <a:rPr lang="en-CA" sz="1400">
              <a:solidFill>
                <a:schemeClr val="dk1"/>
              </a:solidFill>
              <a:effectLst/>
              <a:latin typeface="Arial" panose="020B0604020202020204" pitchFamily="34" charset="0"/>
              <a:ea typeface="+mn-ea"/>
              <a:cs typeface="Arial" panose="020B0604020202020204" pitchFamily="34" charset="0"/>
            </a:rPr>
            <a:t>Exposition au froid – Travailler au froid. Récupéré en septembre </a:t>
          </a:r>
          <a:r>
            <a:rPr lang="en-CA" sz="1400" u="sng">
              <a:solidFill>
                <a:schemeClr val="dk1"/>
              </a:solidFill>
              <a:effectLst/>
              <a:latin typeface="Arial" panose="020B0604020202020204" pitchFamily="34" charset="0"/>
              <a:ea typeface="+mn-ea"/>
              <a:cs typeface="Arial" panose="020B0604020202020204" pitchFamily="34" charset="0"/>
              <a:hlinkClick xmlns:r="http://schemas.openxmlformats.org/officeDocument/2006/relationships" r:id=""/>
            </a:rPr>
            <a:t>d’Exposition au froid – Travailler au froid : Réponses SST (cchst.ca)</a:t>
          </a:r>
          <a:r>
            <a:rPr lang="en-CA" sz="1400">
              <a:solidFill>
                <a:schemeClr val="dk1"/>
              </a:solidFill>
              <a:effectLst/>
              <a:latin typeface="Arial" panose="020B0604020202020204" pitchFamily="34" charset="0"/>
              <a:ea typeface="+mn-ea"/>
              <a:cs typeface="Arial" panose="020B0604020202020204" pitchFamily="34" charset="0"/>
            </a:rPr>
            <a:t>. Mise à jour le 2021-09-28</a:t>
          </a:r>
        </a:p>
        <a:p>
          <a:r>
            <a:rPr lang="en-CA" sz="1100">
              <a:solidFill>
                <a:schemeClr val="dk1"/>
              </a:solidFill>
              <a:effectLst/>
              <a:latin typeface="+mn-lt"/>
              <a:ea typeface="+mn-ea"/>
              <a:cs typeface="+mn-cs"/>
            </a:rPr>
            <a:t> </a:t>
          </a:r>
        </a:p>
      </xdr:txBody>
    </xdr:sp>
    <xdr:clientData/>
  </xdr:twoCellAnchor>
  <xdr:twoCellAnchor editAs="absolute">
    <xdr:from>
      <xdr:col>0</xdr:col>
      <xdr:colOff>0</xdr:colOff>
      <xdr:row>0</xdr:row>
      <xdr:rowOff>0</xdr:rowOff>
    </xdr:from>
    <xdr:to>
      <xdr:col>21</xdr:col>
      <xdr:colOff>31157</xdr:colOff>
      <xdr:row>34</xdr:row>
      <xdr:rowOff>136069</xdr:rowOff>
    </xdr:to>
    <xdr:grpSp>
      <xdr:nvGrpSpPr>
        <xdr:cNvPr id="3" name="Group 2">
          <a:extLst>
            <a:ext uri="{FF2B5EF4-FFF2-40B4-BE49-F238E27FC236}">
              <a16:creationId xmlns:a16="http://schemas.microsoft.com/office/drawing/2014/main" id="{BC815D21-CDCB-4721-9338-E92C5A088A09}"/>
            </a:ext>
          </a:extLst>
        </xdr:cNvPr>
        <xdr:cNvGrpSpPr/>
      </xdr:nvGrpSpPr>
      <xdr:grpSpPr>
        <a:xfrm>
          <a:off x="0" y="0"/>
          <a:ext cx="9954475" cy="9782296"/>
          <a:chOff x="0" y="27709"/>
          <a:chExt cx="10280073" cy="9927901"/>
        </a:xfrm>
      </xdr:grpSpPr>
      <xdr:grpSp>
        <xdr:nvGrpSpPr>
          <xdr:cNvPr id="23" name="Group 22">
            <a:extLst>
              <a:ext uri="{FF2B5EF4-FFF2-40B4-BE49-F238E27FC236}">
                <a16:creationId xmlns:a16="http://schemas.microsoft.com/office/drawing/2014/main" id="{00000000-0008-0000-0300-000017000000}"/>
              </a:ext>
            </a:extLst>
          </xdr:cNvPr>
          <xdr:cNvGrpSpPr/>
        </xdr:nvGrpSpPr>
        <xdr:grpSpPr>
          <a:xfrm>
            <a:off x="0" y="27709"/>
            <a:ext cx="10263287" cy="1532279"/>
            <a:chOff x="2485011" y="14917"/>
            <a:chExt cx="6480720" cy="1655762"/>
          </a:xfrm>
        </xdr:grpSpPr>
        <xdr:sp macro="" textlink="">
          <xdr:nvSpPr>
            <xdr:cNvPr id="24" name="Rectangle 23">
              <a:extLst>
                <a:ext uri="{FF2B5EF4-FFF2-40B4-BE49-F238E27FC236}">
                  <a16:creationId xmlns:a16="http://schemas.microsoft.com/office/drawing/2014/main" id="{00000000-0008-0000-0300-000018000000}"/>
                </a:ext>
              </a:extLst>
            </xdr:cNvPr>
            <xdr:cNvSpPr/>
          </xdr:nvSpPr>
          <xdr:spPr>
            <a:xfrm>
              <a:off x="2485011" y="14917"/>
              <a:ext cx="6480720" cy="1655762"/>
            </a:xfrm>
            <a:prstGeom prst="rect">
              <a:avLst/>
            </a:prstGeom>
            <a:solidFill>
              <a:schemeClr val="accent1">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CA">
                <a:solidFill>
                  <a:srgbClr val="00B0F0"/>
                </a:solidFill>
              </a:endParaRPr>
            </a:p>
          </xdr:txBody>
        </xdr:sp>
        <xdr:sp macro="" textlink="">
          <xdr:nvSpPr>
            <xdr:cNvPr id="26" name="Rectangle 25">
              <a:extLst>
                <a:ext uri="{FF2B5EF4-FFF2-40B4-BE49-F238E27FC236}">
                  <a16:creationId xmlns:a16="http://schemas.microsoft.com/office/drawing/2014/main" id="{00000000-0008-0000-0300-00001A000000}"/>
                </a:ext>
              </a:extLst>
            </xdr:cNvPr>
            <xdr:cNvSpPr/>
          </xdr:nvSpPr>
          <xdr:spPr>
            <a:xfrm>
              <a:off x="2495600" y="711298"/>
              <a:ext cx="6403291" cy="811847"/>
            </a:xfrm>
            <a:prstGeom prst="rect">
              <a:avLst/>
            </a:prstGeom>
            <a:noFill/>
          </xdr:spPr>
          <xdr:txBody>
            <a:bodyPr wrap="square" lIns="91440" tIns="45720" rIns="91440" bIns="4572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sz="4400" b="1" cap="none" spc="0">
                  <a:ln w="12700">
                    <a:solidFill>
                      <a:srgbClr val="3660AC"/>
                    </a:solidFill>
                    <a:prstDash val="solid"/>
                  </a:ln>
                  <a:solidFill>
                    <a:srgbClr val="3660AC"/>
                  </a:solidFill>
                  <a:effectLst/>
                  <a:latin typeface="Arial" panose="020B0604020202020204" pitchFamily="34" charset="0"/>
                  <a:cs typeface="Arial" panose="020B0604020202020204" pitchFamily="34" charset="0"/>
                </a:rPr>
                <a:t>Calculatrice du cryostress </a:t>
              </a:r>
            </a:p>
          </xdr:txBody>
        </xdr:sp>
      </xdr:grpSp>
      <xdr:grpSp>
        <xdr:nvGrpSpPr>
          <xdr:cNvPr id="32" name="Group 31">
            <a:extLst>
              <a:ext uri="{FF2B5EF4-FFF2-40B4-BE49-F238E27FC236}">
                <a16:creationId xmlns:a16="http://schemas.microsoft.com/office/drawing/2014/main" id="{00000000-0008-0000-0300-000020000000}"/>
              </a:ext>
            </a:extLst>
          </xdr:cNvPr>
          <xdr:cNvGrpSpPr/>
        </xdr:nvGrpSpPr>
        <xdr:grpSpPr>
          <a:xfrm>
            <a:off x="0" y="4320171"/>
            <a:ext cx="10273253" cy="1109430"/>
            <a:chOff x="243385" y="2486359"/>
            <a:chExt cx="12231637" cy="1113467"/>
          </a:xfrm>
        </xdr:grpSpPr>
        <xdr:sp macro="" textlink="">
          <xdr:nvSpPr>
            <xdr:cNvPr id="33" name="Freeform: Shape 32">
              <a:extLst>
                <a:ext uri="{FF2B5EF4-FFF2-40B4-BE49-F238E27FC236}">
                  <a16:creationId xmlns:a16="http://schemas.microsoft.com/office/drawing/2014/main" id="{00000000-0008-0000-0300-000021000000}"/>
                </a:ext>
              </a:extLst>
            </xdr:cNvPr>
            <xdr:cNvSpPr/>
          </xdr:nvSpPr>
          <xdr:spPr>
            <a:xfrm>
              <a:off x="243385" y="2486359"/>
              <a:ext cx="12231637" cy="1113467"/>
            </a:xfrm>
            <a:custGeom>
              <a:avLst/>
              <a:gdLst>
                <a:gd name="connsiteX0" fmla="*/ 4180841 w 12192000"/>
                <a:gd name="connsiteY0" fmla="*/ 306869 h 1113469"/>
                <a:gd name="connsiteX1" fmla="*/ 4180841 w 12192000"/>
                <a:gd name="connsiteY1" fmla="*/ 773901 h 1113469"/>
                <a:gd name="connsiteX2" fmla="*/ 6048672 w 12192000"/>
                <a:gd name="connsiteY2" fmla="*/ 773901 h 1113469"/>
                <a:gd name="connsiteX3" fmla="*/ 6048672 w 12192000"/>
                <a:gd name="connsiteY3" fmla="*/ 306869 h 1113469"/>
                <a:gd name="connsiteX4" fmla="*/ 10039319 w 12192000"/>
                <a:gd name="connsiteY4" fmla="*/ 294707 h 1113469"/>
                <a:gd name="connsiteX5" fmla="*/ 10039319 w 12192000"/>
                <a:gd name="connsiteY5" fmla="*/ 761739 h 1113469"/>
                <a:gd name="connsiteX6" fmla="*/ 11907150 w 12192000"/>
                <a:gd name="connsiteY6" fmla="*/ 761739 h 1113469"/>
                <a:gd name="connsiteX7" fmla="*/ 11907150 w 12192000"/>
                <a:gd name="connsiteY7" fmla="*/ 294707 h 1113469"/>
                <a:gd name="connsiteX8" fmla="*/ 0 w 12192000"/>
                <a:gd name="connsiteY8" fmla="*/ 0 h 1113469"/>
                <a:gd name="connsiteX9" fmla="*/ 12192000 w 12192000"/>
                <a:gd name="connsiteY9" fmla="*/ 0 h 1113469"/>
                <a:gd name="connsiteX10" fmla="*/ 12192000 w 12192000"/>
                <a:gd name="connsiteY10" fmla="*/ 1113469 h 1113469"/>
                <a:gd name="connsiteX11" fmla="*/ 0 w 12192000"/>
                <a:gd name="connsiteY11" fmla="*/ 1113469 h 111346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Lst>
              <a:rect l="l" t="t" r="r" b="b"/>
              <a:pathLst>
                <a:path w="12192000" h="1113469">
                  <a:moveTo>
                    <a:pt x="4180841" y="306869"/>
                  </a:moveTo>
                  <a:lnTo>
                    <a:pt x="4180841" y="773901"/>
                  </a:lnTo>
                  <a:lnTo>
                    <a:pt x="6048672" y="773901"/>
                  </a:lnTo>
                  <a:lnTo>
                    <a:pt x="6048672" y="306869"/>
                  </a:lnTo>
                  <a:close/>
                  <a:moveTo>
                    <a:pt x="10039319" y="294707"/>
                  </a:moveTo>
                  <a:lnTo>
                    <a:pt x="10039319" y="761739"/>
                  </a:lnTo>
                  <a:lnTo>
                    <a:pt x="11907150" y="761739"/>
                  </a:lnTo>
                  <a:lnTo>
                    <a:pt x="11907150" y="294707"/>
                  </a:lnTo>
                  <a:close/>
                  <a:moveTo>
                    <a:pt x="0" y="0"/>
                  </a:moveTo>
                  <a:lnTo>
                    <a:pt x="12192000" y="0"/>
                  </a:lnTo>
                  <a:lnTo>
                    <a:pt x="12192000" y="1113469"/>
                  </a:lnTo>
                  <a:lnTo>
                    <a:pt x="0" y="1113469"/>
                  </a:lnTo>
                  <a:close/>
                </a:path>
              </a:pathLst>
            </a:custGeom>
            <a:solidFill>
              <a:schemeClr val="accent1">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CA"/>
            </a:p>
          </xdr:txBody>
        </xdr:sp>
        <xdr:sp macro="" textlink="">
          <xdr:nvSpPr>
            <xdr:cNvPr id="34" name="Rectangle 33">
              <a:extLst>
                <a:ext uri="{FF2B5EF4-FFF2-40B4-BE49-F238E27FC236}">
                  <a16:creationId xmlns:a16="http://schemas.microsoft.com/office/drawing/2014/main" id="{00000000-0008-0000-0300-000022000000}"/>
                </a:ext>
              </a:extLst>
            </xdr:cNvPr>
            <xdr:cNvSpPr/>
          </xdr:nvSpPr>
          <xdr:spPr>
            <a:xfrm>
              <a:off x="243385" y="2703341"/>
              <a:ext cx="4171783" cy="574047"/>
            </a:xfrm>
            <a:prstGeom prst="rect">
              <a:avLst/>
            </a:prstGeom>
            <a:noFill/>
          </xdr:spPr>
          <xdr:txBody>
            <a:bodyPr wrap="square" lIns="91440" tIns="45720" rIns="91440" bIns="4572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sz="1600" b="1" cap="none" spc="0">
                  <a:ln w="9525">
                    <a:noFill/>
                    <a:prstDash val="solid"/>
                  </a:ln>
                  <a:solidFill>
                    <a:srgbClr val="3660AC"/>
                  </a:solidFill>
                  <a:effectLst/>
                  <a:latin typeface="Arial" panose="020B0604020202020204" pitchFamily="34" charset="0"/>
                  <a:cs typeface="Arial" panose="020B0604020202020204" pitchFamily="34" charset="0"/>
                </a:rPr>
                <a:t>Entrez la vitesse actuelle du vent (km/h)  - </a:t>
              </a:r>
              <a:r>
                <a:rPr lang="en-US" sz="1600" b="1" i="1" u="sng" cap="none" spc="0">
                  <a:ln w="9525">
                    <a:noFill/>
                    <a:prstDash val="solid"/>
                  </a:ln>
                  <a:solidFill>
                    <a:srgbClr val="3660AC"/>
                  </a:solidFill>
                  <a:effectLst/>
                  <a:latin typeface="Arial" panose="020B0604020202020204" pitchFamily="34" charset="0"/>
                  <a:cs typeface="Arial" panose="020B0604020202020204" pitchFamily="34" charset="0"/>
                </a:rPr>
                <a:t>doit être &gt; 0</a:t>
              </a:r>
            </a:p>
          </xdr:txBody>
        </xdr:sp>
        <xdr:sp macro="" textlink="">
          <xdr:nvSpPr>
            <xdr:cNvPr id="35" name="Rectangle 34">
              <a:extLst>
                <a:ext uri="{FF2B5EF4-FFF2-40B4-BE49-F238E27FC236}">
                  <a16:creationId xmlns:a16="http://schemas.microsoft.com/office/drawing/2014/main" id="{00000000-0008-0000-0300-000023000000}"/>
                </a:ext>
              </a:extLst>
            </xdr:cNvPr>
            <xdr:cNvSpPr/>
          </xdr:nvSpPr>
          <xdr:spPr>
            <a:xfrm>
              <a:off x="7074506" y="2840555"/>
              <a:ext cx="3332118" cy="334167"/>
            </a:xfrm>
            <a:prstGeom prst="rect">
              <a:avLst/>
            </a:prstGeom>
            <a:noFill/>
          </xdr:spPr>
          <xdr:txBody>
            <a:bodyPr wrap="square" lIns="91440" tIns="45720" rIns="91440" bIns="45720" anchor="ctr">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sz="1600" b="1" cap="none" spc="0">
                  <a:ln w="9525">
                    <a:noFill/>
                    <a:prstDash val="solid"/>
                  </a:ln>
                  <a:solidFill>
                    <a:srgbClr val="3660AC"/>
                  </a:solidFill>
                  <a:effectLst/>
                  <a:latin typeface="Arial" panose="020B0604020202020204" pitchFamily="34" charset="0"/>
                  <a:cs typeface="Arial" panose="020B0604020202020204" pitchFamily="34" charset="0"/>
                </a:rPr>
                <a:t>	</a:t>
              </a:r>
            </a:p>
          </xdr:txBody>
        </xdr:sp>
      </xdr:grpSp>
      <xdr:sp macro="" textlink="">
        <xdr:nvSpPr>
          <xdr:cNvPr id="81" name="Rectangle 80">
            <a:extLst>
              <a:ext uri="{FF2B5EF4-FFF2-40B4-BE49-F238E27FC236}">
                <a16:creationId xmlns:a16="http://schemas.microsoft.com/office/drawing/2014/main" id="{00000000-0008-0000-0300-000051000000}"/>
              </a:ext>
            </a:extLst>
          </xdr:cNvPr>
          <xdr:cNvSpPr/>
        </xdr:nvSpPr>
        <xdr:spPr>
          <a:xfrm>
            <a:off x="28116" y="5761260"/>
            <a:ext cx="2962339" cy="332780"/>
          </a:xfrm>
          <a:prstGeom prst="rect">
            <a:avLst/>
          </a:prstGeom>
          <a:noFill/>
        </xdr:spPr>
        <xdr:txBody>
          <a:bodyPr wrap="square" lIns="91440" tIns="45720" rIns="91440" bIns="4572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a:r>
              <a:rPr lang="en-US" sz="1600" b="1" cap="none" spc="0">
                <a:ln w="9525">
                  <a:noFill/>
                  <a:prstDash val="solid"/>
                </a:ln>
                <a:solidFill>
                  <a:srgbClr val="3660AC"/>
                </a:solidFill>
                <a:effectLst/>
                <a:latin typeface="Arial" panose="020B0604020202020204" pitchFamily="34" charset="0"/>
                <a:cs typeface="Arial" panose="020B0604020202020204" pitchFamily="34" charset="0"/>
              </a:rPr>
              <a:t>Température ajustée (°C)</a:t>
            </a:r>
          </a:p>
        </xdr:txBody>
      </xdr:sp>
      <xdr:sp macro="" textlink="">
        <xdr:nvSpPr>
          <xdr:cNvPr id="82" name="Rectangle 81">
            <a:extLst>
              <a:ext uri="{FF2B5EF4-FFF2-40B4-BE49-F238E27FC236}">
                <a16:creationId xmlns:a16="http://schemas.microsoft.com/office/drawing/2014/main" id="{00000000-0008-0000-0300-000052000000}"/>
              </a:ext>
            </a:extLst>
          </xdr:cNvPr>
          <xdr:cNvSpPr/>
        </xdr:nvSpPr>
        <xdr:spPr>
          <a:xfrm>
            <a:off x="111973" y="6591995"/>
            <a:ext cx="2120782" cy="571974"/>
          </a:xfrm>
          <a:prstGeom prst="rect">
            <a:avLst/>
          </a:prstGeom>
          <a:noFill/>
        </xdr:spPr>
        <xdr:txBody>
          <a:bodyPr wrap="square" lIns="91440" tIns="45720" rIns="91440" bIns="4572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a:r>
              <a:rPr lang="en-US" sz="1600" b="1" cap="none" spc="0">
                <a:ln w="9525">
                  <a:noFill/>
                  <a:prstDash val="solid"/>
                </a:ln>
                <a:solidFill>
                  <a:srgbClr val="3660AC"/>
                </a:solidFill>
                <a:effectLst/>
                <a:latin typeface="Arial" panose="020B0604020202020204" pitchFamily="34" charset="0"/>
                <a:cs typeface="Arial" panose="020B0604020202020204" pitchFamily="34" charset="0"/>
              </a:rPr>
              <a:t>Risque pour les travailleurs</a:t>
            </a:r>
          </a:p>
        </xdr:txBody>
      </xdr:sp>
      <xdr:sp macro="" textlink="">
        <xdr:nvSpPr>
          <xdr:cNvPr id="83" name="Rectangle 82">
            <a:extLst>
              <a:ext uri="{FF2B5EF4-FFF2-40B4-BE49-F238E27FC236}">
                <a16:creationId xmlns:a16="http://schemas.microsoft.com/office/drawing/2014/main" id="{00000000-0008-0000-0300-000053000000}"/>
              </a:ext>
            </a:extLst>
          </xdr:cNvPr>
          <xdr:cNvSpPr/>
        </xdr:nvSpPr>
        <xdr:spPr>
          <a:xfrm>
            <a:off x="81150" y="8021874"/>
            <a:ext cx="2282193" cy="334566"/>
          </a:xfrm>
          <a:prstGeom prst="rect">
            <a:avLst/>
          </a:prstGeom>
          <a:noFill/>
        </xdr:spPr>
        <xdr:txBody>
          <a:bodyPr wrap="square" lIns="91440" tIns="45720" rIns="91440" bIns="4572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a:r>
              <a:rPr lang="en-US" sz="1600" b="1" cap="none" spc="0">
                <a:ln w="9525">
                  <a:noFill/>
                  <a:prstDash val="solid"/>
                </a:ln>
                <a:solidFill>
                  <a:srgbClr val="3660AC"/>
                </a:solidFill>
                <a:effectLst/>
                <a:latin typeface="Arial" panose="020B0604020202020204" pitchFamily="34" charset="0"/>
                <a:cs typeface="Arial" panose="020B0604020202020204" pitchFamily="34" charset="0"/>
              </a:rPr>
              <a:t>Préoccupations liées à la santé</a:t>
            </a:r>
          </a:p>
        </xdr:txBody>
      </xdr:sp>
      <xdr:sp macro="" textlink="">
        <xdr:nvSpPr>
          <xdr:cNvPr id="84" name="Rectangle 83">
            <a:extLst>
              <a:ext uri="{FF2B5EF4-FFF2-40B4-BE49-F238E27FC236}">
                <a16:creationId xmlns:a16="http://schemas.microsoft.com/office/drawing/2014/main" id="{00000000-0008-0000-0300-000054000000}"/>
              </a:ext>
            </a:extLst>
          </xdr:cNvPr>
          <xdr:cNvSpPr/>
        </xdr:nvSpPr>
        <xdr:spPr>
          <a:xfrm>
            <a:off x="10862" y="9621044"/>
            <a:ext cx="2282193" cy="334566"/>
          </a:xfrm>
          <a:prstGeom prst="rect">
            <a:avLst/>
          </a:prstGeom>
          <a:noFill/>
        </xdr:spPr>
        <xdr:txBody>
          <a:bodyPr wrap="square" lIns="91440" tIns="45720" rIns="91440" bIns="4572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a:r>
              <a:rPr lang="en-US" sz="1600" b="1" cap="none" spc="0">
                <a:ln w="9525">
                  <a:noFill/>
                  <a:prstDash val="solid"/>
                </a:ln>
                <a:solidFill>
                  <a:srgbClr val="3660AC"/>
                </a:solidFill>
                <a:effectLst/>
                <a:latin typeface="Arial" panose="020B0604020202020204" pitchFamily="34" charset="0"/>
                <a:cs typeface="Arial" panose="020B0604020202020204" pitchFamily="34" charset="0"/>
              </a:rPr>
              <a:t>  Precautions</a:t>
            </a:r>
          </a:p>
        </xdr:txBody>
      </xdr:sp>
      <xdr:sp macro="" textlink="">
        <xdr:nvSpPr>
          <xdr:cNvPr id="36" name="TextBox 35">
            <a:extLst>
              <a:ext uri="{FF2B5EF4-FFF2-40B4-BE49-F238E27FC236}">
                <a16:creationId xmlns:a16="http://schemas.microsoft.com/office/drawing/2014/main" id="{00000000-0008-0000-0300-000024000000}"/>
              </a:ext>
            </a:extLst>
          </xdr:cNvPr>
          <xdr:cNvSpPr txBox="1"/>
        </xdr:nvSpPr>
        <xdr:spPr>
          <a:xfrm>
            <a:off x="0" y="1393620"/>
            <a:ext cx="10280073" cy="3172064"/>
          </a:xfrm>
          <a:prstGeom prst="rect">
            <a:avLst/>
          </a:prstGeom>
          <a:solidFill>
            <a:srgbClr val="D9E2F3"/>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n-CA" sz="14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 À mesure que la vitesse du vent augmente, votre corps remarquera une diminution de la température parce que le vent sur la peau aide à dissiper la chaleur du corps. Pour comprendre le froid de l’environnement, la vitesse du vent est combinée avec la température pour calculer la « température de refroidissement éolien ». La température de refroidissement éolien fournit une estimation de la puissance de refroidissement de l’environnement et joue donc un rôle important dans l’évaluation du risque du cryostress et la prévention des effets nocifs graves sur la santé chez les travailleurs, tels que les gelures et l’hypothermie.  </a:t>
            </a:r>
          </a:p>
          <a:p>
            <a:pPr marL="0" marR="0" lvl="0" indent="0" defTabSz="914400" eaLnBrk="1" fontAlgn="auto" latinLnBrk="0" hangingPunct="1">
              <a:lnSpc>
                <a:spcPct val="100000"/>
              </a:lnSpc>
              <a:spcBef>
                <a:spcPts val="0"/>
              </a:spcBef>
              <a:spcAft>
                <a:spcPts val="0"/>
              </a:spcAft>
              <a:buClrTx/>
              <a:buSzTx/>
              <a:buFontTx/>
              <a:buNone/>
              <a:tabLst/>
              <a:defRPr/>
            </a:pPr>
            <a:r>
              <a:rPr kumimoji="0" lang="en-CA" sz="14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  </a:t>
            </a:r>
          </a:p>
          <a:p>
            <a:pPr marL="0" marR="0" lvl="0" indent="0" defTabSz="914400" eaLnBrk="1" fontAlgn="auto" latinLnBrk="0" hangingPunct="1">
              <a:lnSpc>
                <a:spcPct val="100000"/>
              </a:lnSpc>
              <a:spcBef>
                <a:spcPts val="0"/>
              </a:spcBef>
              <a:spcAft>
                <a:spcPts val="0"/>
              </a:spcAft>
              <a:buClrTx/>
              <a:buSzTx/>
              <a:buFontTx/>
              <a:buNone/>
              <a:tabLst/>
              <a:defRPr/>
            </a:pPr>
            <a:r>
              <a:rPr kumimoji="0" lang="en-CA" sz="14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La Calculatrice du cryostress a été créée comme un moyen simple de déterminer les précautions à prendre pour protéger les travailleurs contre les effets nocifs du cryostress sur la santé. On peut entrer la température extérieure et la vitesse du vent dans la calculatrice suivante pour calculer la température ajustée ou la température de refroidissement éolien.</a:t>
            </a:r>
          </a:p>
          <a:p>
            <a:pPr marL="0" marR="0" lvl="0" indent="0" defTabSz="914400" eaLnBrk="1" fontAlgn="auto" latinLnBrk="0" hangingPunct="1">
              <a:lnSpc>
                <a:spcPct val="100000"/>
              </a:lnSpc>
              <a:spcBef>
                <a:spcPts val="0"/>
              </a:spcBef>
              <a:spcAft>
                <a:spcPts val="0"/>
              </a:spcAft>
              <a:buClrTx/>
              <a:buSzTx/>
              <a:buFontTx/>
              <a:buNone/>
              <a:tabLst/>
              <a:defRPr/>
            </a:pPr>
            <a:r>
              <a:rPr kumimoji="0" lang="en-CA" sz="14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 </a:t>
            </a:r>
          </a:p>
          <a:p>
            <a:pPr marL="0" marR="0" lvl="0" indent="0" defTabSz="914400" eaLnBrk="1" fontAlgn="auto" latinLnBrk="0" hangingPunct="1">
              <a:lnSpc>
                <a:spcPct val="100000"/>
              </a:lnSpc>
              <a:spcBef>
                <a:spcPts val="0"/>
              </a:spcBef>
              <a:spcAft>
                <a:spcPts val="0"/>
              </a:spcAft>
              <a:buClrTx/>
              <a:buSzTx/>
              <a:buFontTx/>
              <a:buNone/>
              <a:tabLst/>
              <a:defRPr/>
            </a:pPr>
            <a:r>
              <a:rPr kumimoji="0" lang="en-CA" sz="14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Si vous n’êtes pas en mesure d’accéder aux informations météorologiques actuelles pour obtenir la vitesse du vent, reportez-vous au tableau à droite.</a:t>
            </a:r>
          </a:p>
        </xdr:txBody>
      </xdr:sp>
    </xdr:grpSp>
    <xdr:clientData/>
  </xdr:twoCellAnchor>
  <xdr:twoCellAnchor editAs="oneCell">
    <xdr:from>
      <xdr:col>21</xdr:col>
      <xdr:colOff>571500</xdr:colOff>
      <xdr:row>25</xdr:row>
      <xdr:rowOff>571500</xdr:rowOff>
    </xdr:from>
    <xdr:to>
      <xdr:col>25</xdr:col>
      <xdr:colOff>436287</xdr:colOff>
      <xdr:row>40</xdr:row>
      <xdr:rowOff>288193</xdr:rowOff>
    </xdr:to>
    <xdr:pic>
      <xdr:nvPicPr>
        <xdr:cNvPr id="7" name="Picture 6">
          <a:extLst>
            <a:ext uri="{FF2B5EF4-FFF2-40B4-BE49-F238E27FC236}">
              <a16:creationId xmlns:a16="http://schemas.microsoft.com/office/drawing/2014/main" id="{B2586D3A-E7B4-4327-A72F-F725140E46B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491107" y="6164036"/>
          <a:ext cx="2205216" cy="4492800"/>
        </a:xfrm>
        <a:prstGeom prst="rect">
          <a:avLst/>
        </a:prstGeom>
      </xdr:spPr>
    </xdr:pic>
    <xdr:clientData/>
  </xdr:twoCellAnchor>
  <xdr:twoCellAnchor editAs="oneCell">
    <xdr:from>
      <xdr:col>21</xdr:col>
      <xdr:colOff>544285</xdr:colOff>
      <xdr:row>0</xdr:row>
      <xdr:rowOff>0</xdr:rowOff>
    </xdr:from>
    <xdr:to>
      <xdr:col>30</xdr:col>
      <xdr:colOff>476721</xdr:colOff>
      <xdr:row>24</xdr:row>
      <xdr:rowOff>376846</xdr:rowOff>
    </xdr:to>
    <xdr:pic>
      <xdr:nvPicPr>
        <xdr:cNvPr id="10" name="Picture 9">
          <a:extLst>
            <a:ext uri="{FF2B5EF4-FFF2-40B4-BE49-F238E27FC236}">
              <a16:creationId xmlns:a16="http://schemas.microsoft.com/office/drawing/2014/main" id="{BAFF430E-A8FC-4924-857C-9151ED78BC6B}"/>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5729856" y="0"/>
          <a:ext cx="5198400" cy="5370667"/>
        </a:xfrm>
        <a:prstGeom prst="rect">
          <a:avLst/>
        </a:prstGeom>
      </xdr:spPr>
    </xdr:pic>
    <xdr:clientData/>
  </xdr:twoCellAnchor>
  <xdr:twoCellAnchor>
    <xdr:from>
      <xdr:col>7</xdr:col>
      <xdr:colOff>27214</xdr:colOff>
      <xdr:row>23</xdr:row>
      <xdr:rowOff>54429</xdr:rowOff>
    </xdr:from>
    <xdr:to>
      <xdr:col>10</xdr:col>
      <xdr:colOff>408214</xdr:colOff>
      <xdr:row>24</xdr:row>
      <xdr:rowOff>33282</xdr:rowOff>
    </xdr:to>
    <xdr:sp macro="" textlink="">
      <xdr:nvSpPr>
        <xdr:cNvPr id="29" name="Rectangle 28">
          <a:extLst>
            <a:ext uri="{FF2B5EF4-FFF2-40B4-BE49-F238E27FC236}">
              <a16:creationId xmlns:a16="http://schemas.microsoft.com/office/drawing/2014/main" id="{E2509759-8177-4B90-B60B-2C7E3BDA077E}"/>
            </a:ext>
          </a:extLst>
        </xdr:cNvPr>
        <xdr:cNvSpPr/>
      </xdr:nvSpPr>
      <xdr:spPr>
        <a:xfrm>
          <a:off x="5687785" y="4463143"/>
          <a:ext cx="2517322" cy="563960"/>
        </a:xfrm>
        <a:prstGeom prst="rect">
          <a:avLst/>
        </a:prstGeom>
        <a:noFill/>
      </xdr:spPr>
      <xdr:txBody>
        <a:bodyPr wrap="square" lIns="91440" tIns="45720" rIns="91440" bIns="4572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sz="1600" b="1" cap="none" spc="0">
              <a:ln w="9525">
                <a:noFill/>
                <a:prstDash val="solid"/>
              </a:ln>
              <a:solidFill>
                <a:srgbClr val="3660AC"/>
              </a:solidFill>
              <a:effectLst/>
              <a:latin typeface="Arial" panose="020B0604020202020204" pitchFamily="34" charset="0"/>
              <a:cs typeface="Arial" panose="020B0604020202020204" pitchFamily="34" charset="0"/>
            </a:rPr>
            <a:t>Entrez la température actuelle (°C)</a:t>
          </a:r>
        </a:p>
      </xdr:txBody>
    </xdr:sp>
    <xdr:clientData/>
  </xdr:twoCellAnchor>
  <xdr:twoCellAnchor editAs="oneCell">
    <xdr:from>
      <xdr:col>3</xdr:col>
      <xdr:colOff>277090</xdr:colOff>
      <xdr:row>0</xdr:row>
      <xdr:rowOff>0</xdr:rowOff>
    </xdr:from>
    <xdr:to>
      <xdr:col>7</xdr:col>
      <xdr:colOff>914041</xdr:colOff>
      <xdr:row>4</xdr:row>
      <xdr:rowOff>49364</xdr:rowOff>
    </xdr:to>
    <xdr:pic>
      <xdr:nvPicPr>
        <xdr:cNvPr id="6" name="Picture 5">
          <a:extLst>
            <a:ext uri="{FF2B5EF4-FFF2-40B4-BE49-F238E27FC236}">
              <a16:creationId xmlns:a16="http://schemas.microsoft.com/office/drawing/2014/main" id="{4B087954-B6AE-4787-A35F-0B7B98A7F564}"/>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2718954" y="0"/>
          <a:ext cx="3858132" cy="8460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41564</xdr:colOff>
      <xdr:row>2</xdr:row>
      <xdr:rowOff>103217</xdr:rowOff>
    </xdr:from>
    <xdr:to>
      <xdr:col>6</xdr:col>
      <xdr:colOff>468284</xdr:colOff>
      <xdr:row>18</xdr:row>
      <xdr:rowOff>133696</xdr:rowOff>
    </xdr:to>
    <xdr:pic>
      <xdr:nvPicPr>
        <xdr:cNvPr id="2" name="Picture 1">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1564" y="468977"/>
          <a:ext cx="4084320" cy="29565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441960</xdr:colOff>
      <xdr:row>1</xdr:row>
      <xdr:rowOff>175260</xdr:rowOff>
    </xdr:from>
    <xdr:to>
      <xdr:col>17</xdr:col>
      <xdr:colOff>386542</xdr:colOff>
      <xdr:row>26</xdr:row>
      <xdr:rowOff>159481</xdr:rowOff>
    </xdr:to>
    <xdr:grpSp>
      <xdr:nvGrpSpPr>
        <xdr:cNvPr id="6" name="Group 5">
          <a:extLst>
            <a:ext uri="{FF2B5EF4-FFF2-40B4-BE49-F238E27FC236}">
              <a16:creationId xmlns:a16="http://schemas.microsoft.com/office/drawing/2014/main" id="{00000000-0008-0000-0400-000006000000}"/>
            </a:ext>
          </a:extLst>
        </xdr:cNvPr>
        <xdr:cNvGrpSpPr/>
      </xdr:nvGrpSpPr>
      <xdr:grpSpPr>
        <a:xfrm>
          <a:off x="5318760" y="365760"/>
          <a:ext cx="5430982" cy="4746721"/>
          <a:chOff x="5318760" y="358140"/>
          <a:chExt cx="5430982" cy="4556221"/>
        </a:xfrm>
      </xdr:grpSpPr>
      <xdr:sp macro="" textlink="">
        <xdr:nvSpPr>
          <xdr:cNvPr id="4" name="TextBox 3">
            <a:extLst>
              <a:ext uri="{FF2B5EF4-FFF2-40B4-BE49-F238E27FC236}">
                <a16:creationId xmlns:a16="http://schemas.microsoft.com/office/drawing/2014/main" id="{00000000-0008-0000-0400-000004000000}"/>
              </a:ext>
            </a:extLst>
          </xdr:cNvPr>
          <xdr:cNvSpPr txBox="1"/>
        </xdr:nvSpPr>
        <xdr:spPr>
          <a:xfrm>
            <a:off x="5318760" y="358140"/>
            <a:ext cx="5417820" cy="655320"/>
          </a:xfrm>
          <a:prstGeom prst="rect">
            <a:avLst/>
          </a:prstGeom>
          <a:solidFill>
            <a:srgbClr val="9CB4E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600" b="0" i="0" u="none" strike="noStrike">
                <a:solidFill>
                  <a:schemeClr val="dk1"/>
                </a:solidFill>
                <a:effectLst/>
                <a:latin typeface="Arial" panose="020B0604020202020204" pitchFamily="34" charset="0"/>
                <a:ea typeface="+mn-ea"/>
                <a:cs typeface="Arial" panose="020B0604020202020204" pitchFamily="34" charset="0"/>
              </a:rPr>
              <a:t>Estimating Wind Speed</a:t>
            </a:r>
          </a:p>
          <a:p>
            <a:r>
              <a:rPr lang="en-CA" sz="1600">
                <a:latin typeface="Arial" panose="020B0604020202020204" pitchFamily="34" charset="0"/>
                <a:cs typeface="Arial" panose="020B0604020202020204" pitchFamily="34" charset="0"/>
              </a:rPr>
              <a:t> </a:t>
            </a:r>
            <a:r>
              <a:rPr lang="en-CA" sz="1600" b="0" i="0" u="sng" strike="noStrike">
                <a:solidFill>
                  <a:schemeClr val="dk1"/>
                </a:solidFill>
                <a:effectLst/>
                <a:latin typeface="Arial" panose="020B0604020202020204" pitchFamily="34" charset="0"/>
                <a:ea typeface="+mn-ea"/>
                <a:cs typeface="Arial" panose="020B0604020202020204" pitchFamily="34" charset="0"/>
                <a:hlinkClick xmlns:r="http://schemas.openxmlformats.org/officeDocument/2006/relationships" r:id=""/>
              </a:rPr>
              <a:t>Wind chill index - Canada.ca </a:t>
            </a:r>
            <a:r>
              <a:rPr lang="en-CA" sz="1600">
                <a:latin typeface="Arial" panose="020B0604020202020204" pitchFamily="34" charset="0"/>
                <a:cs typeface="Arial" panose="020B0604020202020204" pitchFamily="34" charset="0"/>
              </a:rPr>
              <a:t> </a:t>
            </a:r>
          </a:p>
        </xdr:txBody>
      </xdr:sp>
      <xdr:pic>
        <xdr:nvPicPr>
          <xdr:cNvPr id="5" name="Picture 4">
            <a:extLst>
              <a:ext uri="{FF2B5EF4-FFF2-40B4-BE49-F238E27FC236}">
                <a16:creationId xmlns:a16="http://schemas.microsoft.com/office/drawing/2014/main" id="{00000000-0008-0000-04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18760" y="982980"/>
            <a:ext cx="5430982" cy="3931381"/>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www.ccohs.ca/oshanswers/phys_agents/cold_working.html" TargetMode="External"/><Relationship Id="rId1" Type="http://schemas.openxmlformats.org/officeDocument/2006/relationships/hyperlink" Target="https://www.canada.ca/en/environment-climate-change/services/weather-health/wind-chill-cold-weather/wind-chill-index.html" TargetMode="External"/><Relationship Id="rId4"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hyperlink" Target="https://www.canada.ca/en/environment-climate-change/services/weather-health/wind-chill-cold-weather/wind-chill-index.htm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A31A10-D2F7-4510-92CF-CCAD780C408E}">
  <dimension ref="B5:Y37"/>
  <sheetViews>
    <sheetView topLeftCell="A8" zoomScale="55" zoomScaleNormal="55" workbookViewId="0">
      <selection activeCell="L22" sqref="L22"/>
    </sheetView>
  </sheetViews>
  <sheetFormatPr defaultRowHeight="15" x14ac:dyDescent="0.25"/>
  <cols>
    <col min="2" max="2" width="27.140625" customWidth="1"/>
    <col min="4" max="9" width="8.85546875" customWidth="1"/>
    <col min="10" max="10" width="20.7109375" customWidth="1"/>
    <col min="11" max="11" width="45.7109375" customWidth="1"/>
    <col min="12" max="12" width="42.28515625" customWidth="1"/>
    <col min="13" max="13" width="8.85546875" customWidth="1"/>
    <col min="14" max="14" width="8.7109375" customWidth="1"/>
    <col min="15" max="17" width="52.7109375" customWidth="1"/>
    <col min="18" max="18" width="20.7109375" customWidth="1"/>
    <col min="19" max="19" width="8.7109375" customWidth="1"/>
    <col min="20" max="22" width="8.85546875" customWidth="1"/>
    <col min="23" max="23" width="108.5703125" customWidth="1"/>
    <col min="24" max="24" width="42.42578125" customWidth="1"/>
    <col min="25" max="25" width="51.42578125" customWidth="1"/>
  </cols>
  <sheetData>
    <row r="5" spans="2:25" ht="30" x14ac:dyDescent="0.25">
      <c r="B5" s="43" t="s">
        <v>12</v>
      </c>
      <c r="C5" s="44"/>
      <c r="D5" s="44"/>
      <c r="E5" s="44"/>
      <c r="F5" s="44"/>
      <c r="G5" s="44"/>
      <c r="H5" s="44"/>
      <c r="I5" s="44"/>
      <c r="J5" s="44"/>
      <c r="K5" s="44"/>
      <c r="L5" s="6"/>
      <c r="M5" s="6"/>
      <c r="N5" s="6"/>
    </row>
    <row r="6" spans="2:25" ht="45" customHeight="1" x14ac:dyDescent="0.25">
      <c r="B6" s="45" t="s">
        <v>21</v>
      </c>
      <c r="C6" s="46"/>
      <c r="D6" s="46"/>
      <c r="E6" s="46"/>
      <c r="F6" s="46"/>
      <c r="G6" s="46"/>
      <c r="H6" s="46"/>
      <c r="I6" s="46"/>
      <c r="J6" s="46"/>
      <c r="K6" s="46"/>
    </row>
    <row r="7" spans="2:25" ht="21.6" customHeight="1" x14ac:dyDescent="0.25">
      <c r="B7" s="45" t="s">
        <v>13</v>
      </c>
      <c r="C7" s="46"/>
      <c r="D7" s="46"/>
      <c r="E7" s="46"/>
      <c r="F7" s="46"/>
      <c r="G7" s="46"/>
      <c r="H7" s="46"/>
      <c r="I7" s="46"/>
      <c r="J7" s="46"/>
      <c r="K7" s="46"/>
      <c r="X7" s="42"/>
      <c r="Y7" s="42"/>
    </row>
    <row r="8" spans="2:25" ht="22.15" customHeight="1" x14ac:dyDescent="0.25">
      <c r="B8" s="42" t="s">
        <v>22</v>
      </c>
      <c r="C8" s="42"/>
      <c r="D8" s="42"/>
      <c r="E8" s="42"/>
      <c r="F8" s="42"/>
      <c r="G8" s="42"/>
      <c r="H8" s="42"/>
      <c r="I8" s="42"/>
      <c r="J8" s="42"/>
      <c r="K8" s="42"/>
    </row>
    <row r="9" spans="2:25" ht="46.9" customHeight="1" x14ac:dyDescent="0.25">
      <c r="B9" s="42" t="s">
        <v>14</v>
      </c>
      <c r="C9" s="42"/>
      <c r="D9" s="42"/>
      <c r="E9" s="42"/>
      <c r="F9" s="42"/>
      <c r="G9" s="42"/>
      <c r="H9" s="42"/>
      <c r="I9" s="42"/>
      <c r="J9" s="42"/>
      <c r="K9" s="42"/>
    </row>
    <row r="10" spans="2:25" ht="52.15" customHeight="1" x14ac:dyDescent="0.25">
      <c r="B10" s="42" t="s">
        <v>23</v>
      </c>
      <c r="C10" s="42"/>
      <c r="D10" s="42"/>
      <c r="E10" s="42"/>
      <c r="F10" s="42"/>
      <c r="G10" s="42"/>
      <c r="H10" s="42"/>
      <c r="I10" s="42"/>
      <c r="J10" s="42"/>
      <c r="K10" s="42"/>
    </row>
    <row r="11" spans="2:25" x14ac:dyDescent="0.25">
      <c r="V11" s="11"/>
    </row>
    <row r="12" spans="2:25" x14ac:dyDescent="0.25">
      <c r="V12" s="11"/>
    </row>
    <row r="13" spans="2:25" ht="15.75" x14ac:dyDescent="0.25">
      <c r="V13" s="11"/>
      <c r="X13" t="s">
        <v>25</v>
      </c>
      <c r="Y13" s="12">
        <v>30</v>
      </c>
    </row>
    <row r="14" spans="2:25" ht="15.75" x14ac:dyDescent="0.25">
      <c r="V14" s="11"/>
      <c r="Y14" s="12">
        <v>-35</v>
      </c>
    </row>
    <row r="15" spans="2:25" x14ac:dyDescent="0.25">
      <c r="V15" s="11"/>
    </row>
    <row r="16" spans="2:25" x14ac:dyDescent="0.25">
      <c r="D16">
        <v>13.12</v>
      </c>
      <c r="E16">
        <f>0.6215*C18</f>
        <v>-27.967500000000001</v>
      </c>
      <c r="F16">
        <v>11.37</v>
      </c>
      <c r="G16">
        <f>+POWER(C17,0.16)</f>
        <v>1.7232147397057536</v>
      </c>
      <c r="H16">
        <f>0.3965*(C18)</f>
        <v>-17.842500000000001</v>
      </c>
      <c r="I16">
        <f>+POWER(C17,0.16)</f>
        <v>1.7232147397057536</v>
      </c>
      <c r="V16" s="11"/>
      <c r="Y16" s="15"/>
    </row>
    <row r="17" spans="2:25" ht="15.75" x14ac:dyDescent="0.25">
      <c r="B17" s="13" t="s">
        <v>16</v>
      </c>
      <c r="C17" s="12">
        <v>30</v>
      </c>
      <c r="D17" s="7"/>
      <c r="E17" s="7"/>
      <c r="F17" s="7"/>
      <c r="G17" s="7"/>
      <c r="H17" s="7"/>
      <c r="I17" s="7"/>
      <c r="J17" s="7"/>
      <c r="K17" s="7"/>
      <c r="L17" s="7"/>
      <c r="V17" s="11"/>
    </row>
    <row r="18" spans="2:25" ht="15.75" x14ac:dyDescent="0.25">
      <c r="B18" s="13" t="s">
        <v>15</v>
      </c>
      <c r="C18" s="12">
        <v>-45</v>
      </c>
      <c r="D18" s="7"/>
      <c r="E18" s="7"/>
      <c r="F18" s="7"/>
      <c r="G18" s="7"/>
      <c r="H18" s="7"/>
      <c r="I18" s="7"/>
      <c r="J18" s="7"/>
      <c r="K18" s="7"/>
      <c r="L18" s="7"/>
      <c r="V18" s="11"/>
    </row>
    <row r="19" spans="2:25" ht="34.9" customHeight="1" x14ac:dyDescent="0.25">
      <c r="B19" s="13"/>
      <c r="C19" s="7"/>
      <c r="D19" s="7"/>
      <c r="E19" s="7"/>
      <c r="F19" s="7"/>
      <c r="G19" s="7"/>
      <c r="H19" s="7"/>
      <c r="I19" s="7"/>
      <c r="J19" s="8" t="s">
        <v>18</v>
      </c>
      <c r="K19" s="8" t="s">
        <v>17</v>
      </c>
      <c r="L19" s="8" t="s">
        <v>19</v>
      </c>
      <c r="V19" s="11"/>
    </row>
    <row r="20" spans="2:25" ht="28.15" customHeight="1" x14ac:dyDescent="0.25">
      <c r="B20" s="13"/>
      <c r="C20" s="7"/>
      <c r="D20" s="7"/>
      <c r="E20" s="7"/>
      <c r="F20" s="7"/>
      <c r="G20" s="7"/>
      <c r="H20" s="7"/>
      <c r="I20" s="7"/>
      <c r="J20" s="7"/>
      <c r="K20" s="7"/>
      <c r="L20" s="7"/>
      <c r="N20" s="5" t="s">
        <v>5</v>
      </c>
      <c r="O20" s="3" t="s">
        <v>6</v>
      </c>
      <c r="P20" s="3" t="s">
        <v>7</v>
      </c>
      <c r="Q20" s="3" t="s">
        <v>8</v>
      </c>
      <c r="R20" s="3" t="s">
        <v>9</v>
      </c>
      <c r="S20" s="3" t="s">
        <v>10</v>
      </c>
      <c r="T20" s="3" t="s">
        <v>24</v>
      </c>
      <c r="V20" s="11"/>
    </row>
    <row r="21" spans="2:25" ht="32.450000000000003" customHeight="1" x14ac:dyDescent="0.25">
      <c r="B21" s="13"/>
      <c r="C21" s="7"/>
      <c r="D21" s="7"/>
      <c r="E21" s="7"/>
      <c r="F21" s="7"/>
      <c r="G21" s="7"/>
      <c r="H21" s="7"/>
      <c r="I21" s="7"/>
      <c r="J21" s="7"/>
      <c r="K21" s="7"/>
      <c r="L21" s="7"/>
      <c r="N21" s="5"/>
      <c r="O21" s="3"/>
      <c r="P21" s="3"/>
      <c r="Q21" s="3"/>
      <c r="R21" s="3"/>
      <c r="S21" s="3"/>
      <c r="T21" s="3"/>
      <c r="V21" s="11"/>
    </row>
    <row r="22" spans="2:25" ht="66.599999999999994" customHeight="1" x14ac:dyDescent="0.25">
      <c r="B22" s="14" t="s">
        <v>20</v>
      </c>
      <c r="C22" s="10">
        <f>+($D$16)+($E$16)-($F$16*$G$16)+($H$16*$I$16)</f>
        <v>-65.186910583654324</v>
      </c>
      <c r="D22" s="9"/>
      <c r="E22" s="9"/>
      <c r="F22" s="9"/>
      <c r="G22" s="9"/>
      <c r="H22" s="9"/>
      <c r="I22" s="9"/>
      <c r="J22" s="11" t="str">
        <f>IF(AND($C$22&lt;0,$C$22&gt;-9.9),"Low risk of frostbite for most people",IF($C$22&gt;=0,"No Risk",IF(AND($C$22&lt;-10,$C$22&gt;-27.9),"Moderate risk of frostbite if outside for prolonged period of time without adequate protection",IF(AND($C$22&lt;-28,$C$22&gt;-39.9),"High risk of frostbite for most people in 10-30 minutes of exposure",IF(AND($C$22&lt;-40,$C$22&gt;-47.9),"Very high risk of frostbite for most people in 5-10 minutes of exposure",IF(AND($C$22&lt;-48,$C$22&gt;-54.9),"Severe risk of frostbite for most people in 2-5 minutes of exposure",IF($C$22&lt;=-55,"Extreme risk of frostbite in less than two minutes of exposure")))))))</f>
        <v>Extreme risk of frostbite in less than two minutes of exposure</v>
      </c>
      <c r="K22" s="11" t="str">
        <f>IF($J$22="Extreme risk of frostbite in less than two minutes of exposure",$S$20,IF($J$22="Severe risk of frostbite for most people in 2-5 minutes of exposure", $R$20,IF($J$22="Very high risk of frostbite for most people in 5-10 minutes of exposure", $Q$20, IF($J$22="High risk of frostbite for most people in 10-30 minutes of exposure", $P$20,IF($J$22="Moderate risk of frostbite if outside for prolonged period of time without adequate protection", $O$20, IF($J$22="Low risk of frostbite for most people",$N$20, IF($J$22="No Risk",$T$20)))))))</f>
        <v>DANGER! Outdoor conditions are hazardous.</v>
      </c>
      <c r="L22" s="11" t="str">
        <f>IF($J$22="Extreme risk of frostbite in less than two minutes of exposure",$S$22,IF($J$22="Severe risk of frostbite for most people in 2-5 minutes of exposure",$R$22,IF($J$22="Very high risk of frostbite for most people in 5-10 minutes of exposure",$Q$22,IF($J$22="High risk of frostbite for most people in 10-30 minutes of exposure",$P$22,IF($J$22="Moderate risk of frostbite if outside for prolonged period of time without adequate protection",$O$22,IF($J$22="Low risk of frostbite for most people",$N$22,IF($J$22="No Risk",$T$22)))))))</f>
        <v>Stay indoors.</v>
      </c>
      <c r="N22" s="4" t="s">
        <v>0</v>
      </c>
      <c r="O22" s="3" t="s">
        <v>1</v>
      </c>
      <c r="P22" s="3" t="s">
        <v>2</v>
      </c>
      <c r="Q22" s="3" t="s">
        <v>3</v>
      </c>
      <c r="R22" s="3" t="s">
        <v>4</v>
      </c>
      <c r="S22" s="3" t="s">
        <v>11</v>
      </c>
      <c r="T22" s="3" t="s">
        <v>24</v>
      </c>
      <c r="V22" s="11"/>
    </row>
    <row r="23" spans="2:25" ht="14.45" customHeight="1" x14ac:dyDescent="0.25">
      <c r="J23" s="11"/>
      <c r="K23" s="2"/>
      <c r="L23" s="1"/>
      <c r="N23" s="4"/>
      <c r="X23" s="11"/>
    </row>
    <row r="24" spans="2:25" ht="14.45" customHeight="1" x14ac:dyDescent="0.25">
      <c r="J24" s="11"/>
      <c r="X24" s="11"/>
    </row>
    <row r="25" spans="2:25" ht="14.45" customHeight="1" x14ac:dyDescent="0.25">
      <c r="J25" s="11"/>
      <c r="X25" s="11"/>
      <c r="Y25" s="11"/>
    </row>
    <row r="26" spans="2:25" ht="14.45" customHeight="1" x14ac:dyDescent="0.25">
      <c r="J26" s="11"/>
      <c r="X26" s="11"/>
      <c r="Y26" s="11"/>
    </row>
    <row r="27" spans="2:25" ht="37.15" customHeight="1" x14ac:dyDescent="0.25">
      <c r="J27" s="11"/>
      <c r="X27" s="11"/>
      <c r="Y27" s="11" t="str">
        <f>IF(AND($C$22&lt;0,$C$22&gt;-9.9),"Low risk of frostbite for most people",IF($C$22&gt;=0,"No Risk",IF(AND($C$22&lt;-10,$C$22&gt;-27.9),"Moderate risk of frostbite if outside for prolonged period of time without adequate protection",IF(AND($C$22&lt;-28,$C$22&gt;-39.9),"High risk of frostbite for most people in 10-30 minutes of exposure",IF(AND($C$22&lt;-40,$C$22&gt;-47.9),"Very high risk of frostbite for most people in 5-10 minutes of exposure",IF(AND($C$22&lt;-48,$C$22&gt;-54.9),"Severe risk of frostbite for most people in 2-5 minutes of exposure",IF($C$22&lt;=-55,"Extreme risk of frostbite in less than two minutes of exposure")))))))</f>
        <v>Extreme risk of frostbite in less than two minutes of exposure</v>
      </c>
    </row>
    <row r="28" spans="2:25" ht="14.45" customHeight="1" x14ac:dyDescent="0.25">
      <c r="J28" s="11"/>
      <c r="X28" s="11"/>
      <c r="Y28" s="11" t="str">
        <f>IF($J$22="Extreme risk of frostbite in less than two minutes of exposure",$S$20,IF($J$22="Severe risk of frostbite for most people in 2-5 minutes of exposure", $R$20,IF($J$22="Very high risk of frostbite for most people in 5-10 minutes of exposure", $Q$20, IF($J$22="High risk of frostbite for most people in 10-30 minutes of exposure", $P$20,IF($J$22="Moderate risk of frostbite if outside for prolonged period of time without adequate protection", $O$20, IF($J$22="Low risk of frostbite for most people",$N$20, IF($J$22="No Risk",$T$20)))))))</f>
        <v>DANGER! Outdoor conditions are hazardous.</v>
      </c>
    </row>
    <row r="29" spans="2:25" x14ac:dyDescent="0.25">
      <c r="J29" s="11"/>
      <c r="X29" s="11"/>
      <c r="Y29" s="11"/>
    </row>
    <row r="30" spans="2:25" x14ac:dyDescent="0.25">
      <c r="J30" s="11"/>
      <c r="X30" s="11"/>
      <c r="Y30" s="11"/>
    </row>
    <row r="31" spans="2:25" x14ac:dyDescent="0.25">
      <c r="J31" s="11"/>
      <c r="X31" s="11"/>
      <c r="Y31" s="11"/>
    </row>
    <row r="32" spans="2:25" ht="79.900000000000006" customHeight="1" x14ac:dyDescent="0.25">
      <c r="J32" s="11"/>
      <c r="X32" s="11"/>
      <c r="Y32" s="11"/>
    </row>
    <row r="33" spans="10:25" x14ac:dyDescent="0.25">
      <c r="J33" s="11"/>
      <c r="X33" s="11"/>
      <c r="Y33" s="11" t="str">
        <f>IF($J$22="Extreme risk of frostbite in less than two minutes of exposure",$S$22,IF($J$22="Severe risk of frostbite for most people in 2-5 minutes of exposure",$R$22,IF($J$22="Very high risk of frostbite for most people in 5-10 minutes of exposure",$Q$22,IF($J$22="High risk of frostbite for most people in 10-30 minutes of exposure",$P$22,IF($J$22="Moderate risk of frostbite if outside for prolonged period of time without adequate protection",$O$22,IF($J$22="Low risk of frostbite for most people",$N$22,IF($J$22="No Risk",$T$22)))))))</f>
        <v>Stay indoors.</v>
      </c>
    </row>
    <row r="34" spans="10:25" x14ac:dyDescent="0.25">
      <c r="Y34" s="11"/>
    </row>
    <row r="35" spans="10:25" x14ac:dyDescent="0.25">
      <c r="Y35" s="11"/>
    </row>
    <row r="36" spans="10:25" x14ac:dyDescent="0.25">
      <c r="Y36" s="11"/>
    </row>
    <row r="37" spans="10:25" x14ac:dyDescent="0.25">
      <c r="Y37" s="11"/>
    </row>
  </sheetData>
  <mergeCells count="7">
    <mergeCell ref="B10:K10"/>
    <mergeCell ref="B9:K9"/>
    <mergeCell ref="X7:Y7"/>
    <mergeCell ref="B5:K5"/>
    <mergeCell ref="B6:K6"/>
    <mergeCell ref="B7:K7"/>
    <mergeCell ref="B8:K8"/>
  </mergeCells>
  <conditionalFormatting sqref="C22">
    <cfRule type="cellIs" dxfId="146" priority="265" operator="greaterThan">
      <formula>0</formula>
    </cfRule>
    <cfRule type="cellIs" dxfId="145" priority="266" operator="lessThan">
      <formula>-55</formula>
    </cfRule>
    <cfRule type="cellIs" dxfId="144" priority="267" operator="between">
      <formula>-48</formula>
      <formula>-54.99</formula>
    </cfRule>
    <cfRule type="cellIs" dxfId="143" priority="268" operator="between">
      <formula>-40</formula>
      <formula>-47.9</formula>
    </cfRule>
    <cfRule type="cellIs" dxfId="142" priority="269" operator="between">
      <formula>0</formula>
      <formula>-9.9</formula>
    </cfRule>
    <cfRule type="cellIs" dxfId="141" priority="270" operator="between">
      <formula>-10</formula>
      <formula>-27.9</formula>
    </cfRule>
    <cfRule type="cellIs" dxfId="140" priority="271" operator="between">
      <formula>-28</formula>
      <formula>-39.9</formula>
    </cfRule>
  </conditionalFormatting>
  <conditionalFormatting sqref="K22">
    <cfRule type="expression" dxfId="139" priority="233">
      <formula>IF($C$22&lt;0,$C$22&gt;-9.9)</formula>
    </cfRule>
    <cfRule type="expression" dxfId="138" priority="236">
      <formula>C22&gt;1</formula>
    </cfRule>
    <cfRule type="expression" dxfId="137" priority="238">
      <formula>C22&lt;-55</formula>
    </cfRule>
    <cfRule type="expression" dxfId="136" priority="240">
      <formula>IF($C$22&lt;-48,$C$22&gt;-54.9)</formula>
    </cfRule>
    <cfRule type="expression" dxfId="135" priority="242">
      <formula>IF($C$22&lt;-40,$C$22&gt;-47.9)</formula>
    </cfRule>
    <cfRule type="expression" dxfId="134" priority="245">
      <formula>IF($C$22&lt;-28,$C$22&gt;-39.9)</formula>
    </cfRule>
    <cfRule type="expression" dxfId="133" priority="246">
      <formula>IF($C$22&lt;-10,$C$22&gt;-27.9)</formula>
    </cfRule>
  </conditionalFormatting>
  <conditionalFormatting sqref="L22">
    <cfRule type="expression" dxfId="132" priority="232">
      <formula>IF($C$22&lt;0,$C$22&gt;-9.9)</formula>
    </cfRule>
    <cfRule type="expression" dxfId="131" priority="235">
      <formula>C22&gt;1</formula>
    </cfRule>
    <cfRule type="expression" dxfId="130" priority="237">
      <formula>C22&lt;-55</formula>
    </cfRule>
    <cfRule type="expression" dxfId="129" priority="239">
      <formula>IF($C$22&lt;-48,$C$22&gt;-54.9)</formula>
    </cfRule>
    <cfRule type="expression" dxfId="128" priority="241">
      <formula>IF($C$22&lt;-40,$C$22&gt;-47.9)</formula>
    </cfRule>
    <cfRule type="expression" dxfId="127" priority="243">
      <formula>IF($C$22&lt;-10,$C$22&gt;-27.9)</formula>
    </cfRule>
    <cfRule type="expression" dxfId="126" priority="244">
      <formula>IF($C$22&lt;-28,$C$22&gt;-39.9)</formula>
    </cfRule>
  </conditionalFormatting>
  <conditionalFormatting sqref="Y16">
    <cfRule type="cellIs" dxfId="125" priority="190" operator="greaterThan">
      <formula>0</formula>
    </cfRule>
    <cfRule type="cellIs" dxfId="124" priority="191" operator="lessThan">
      <formula>-55</formula>
    </cfRule>
    <cfRule type="cellIs" dxfId="123" priority="192" operator="between">
      <formula>-48</formula>
      <formula>-54.99</formula>
    </cfRule>
    <cfRule type="cellIs" dxfId="122" priority="193" operator="between">
      <formula>-40</formula>
      <formula>-47.9</formula>
    </cfRule>
    <cfRule type="cellIs" dxfId="121" priority="194" operator="between">
      <formula>0</formula>
      <formula>-9.9</formula>
    </cfRule>
    <cfRule type="cellIs" dxfId="120" priority="195" operator="between">
      <formula>-10</formula>
      <formula>-27.9</formula>
    </cfRule>
    <cfRule type="cellIs" dxfId="119" priority="196" operator="between">
      <formula>-28</formula>
      <formula>-39.9</formula>
    </cfRule>
  </conditionalFormatting>
  <conditionalFormatting sqref="Y28">
    <cfRule type="expression" dxfId="118" priority="1">
      <formula>IF($C$22&lt;0,$C$22&gt;-9.9)</formula>
    </cfRule>
    <cfRule type="expression" dxfId="117" priority="2">
      <formula>Q22&gt;1</formula>
    </cfRule>
    <cfRule type="expression" dxfId="116" priority="3">
      <formula>Q22&lt;-55</formula>
    </cfRule>
    <cfRule type="expression" dxfId="115" priority="4">
      <formula>IF($C$22&lt;-48,$C$22&gt;-54.9)</formula>
    </cfRule>
    <cfRule type="expression" dxfId="114" priority="5">
      <formula>IF($C$22&lt;-40,$C$22&gt;-47.9)</formula>
    </cfRule>
    <cfRule type="expression" dxfId="113" priority="6">
      <formula>IF($C$22&lt;-28,$C$22&gt;-39.9)</formula>
    </cfRule>
    <cfRule type="expression" dxfId="112" priority="7">
      <formula>IF($C$22&lt;-10,$C$22&gt;-27.9)</formula>
    </cfRule>
  </conditionalFormatting>
  <conditionalFormatting sqref="Y35:Y37">
    <cfRule type="expression" dxfId="111" priority="176">
      <formula>IF($C$22&lt;0,$C$22&gt;-9.9)</formula>
    </cfRule>
    <cfRule type="expression" dxfId="110" priority="177">
      <formula>IF($C$22&lt;-10,$C$22&gt;-27.9)</formula>
    </cfRule>
    <cfRule type="expression" dxfId="109" priority="178">
      <formula>IF($C$22&lt;-28,$C$22&gt;-39.9)</formula>
    </cfRule>
    <cfRule type="expression" dxfId="108" priority="179">
      <formula>IF($C$22&lt;-40,$C$22&gt;-47.9)</formula>
    </cfRule>
    <cfRule type="expression" dxfId="107" priority="180">
      <formula>IF($C$22&lt;-48,$C$22&gt;-54.9)</formula>
    </cfRule>
    <cfRule type="expression" dxfId="106" priority="181">
      <formula>R30&lt;-55</formula>
    </cfRule>
    <cfRule type="expression" dxfId="105" priority="182">
      <formula>R30&gt;1</formula>
    </cfRule>
  </conditionalFormatting>
  <conditionalFormatting sqref="V11:V22">
    <cfRule type="expression" dxfId="104" priority="155">
      <formula>IF($C$22&lt;0,$C$22&gt;-9.9)</formula>
    </cfRule>
    <cfRule type="expression" dxfId="103" priority="156">
      <formula>IF($C$22&lt;-10,$C$22&gt;-27.9)</formula>
    </cfRule>
    <cfRule type="expression" dxfId="102" priority="157">
      <formula>IF($C$22&lt;-28,$C$22&gt;-39.9)</formula>
    </cfRule>
    <cfRule type="expression" dxfId="101" priority="158">
      <formula>IF($C$22&lt;-40,$C$22&gt;-47.9)</formula>
    </cfRule>
    <cfRule type="expression" dxfId="100" priority="159">
      <formula>IF($C$22&lt;-48,$C$22&gt;-54.9)</formula>
    </cfRule>
    <cfRule type="expression" dxfId="99" priority="160">
      <formula>O11&lt;-55</formula>
    </cfRule>
    <cfRule type="expression" dxfId="98" priority="161">
      <formula>O11&gt;1</formula>
    </cfRule>
  </conditionalFormatting>
  <conditionalFormatting sqref="J22:J33">
    <cfRule type="expression" dxfId="97" priority="148">
      <formula>IF($C$22&lt;0,$C$22&gt;-9.9)</formula>
    </cfRule>
    <cfRule type="expression" dxfId="96" priority="149">
      <formula>IF($C$22&lt;-10,$C$22&gt;-27.9)</formula>
    </cfRule>
    <cfRule type="expression" dxfId="95" priority="150">
      <formula>IF($C$22&lt;-28,$C$22&gt;-39.9)</formula>
    </cfRule>
    <cfRule type="expression" dxfId="94" priority="151">
      <formula>IF($C$22&lt;-40,$C$22&gt;-47.9)</formula>
    </cfRule>
    <cfRule type="expression" dxfId="93" priority="152">
      <formula>IF($C$22&lt;-48,$C$22&gt;-54.9)</formula>
    </cfRule>
    <cfRule type="expression" dxfId="92" priority="153">
      <formula>C22&lt;-55</formula>
    </cfRule>
    <cfRule type="expression" dxfId="91" priority="154">
      <formula>C22&gt;1</formula>
    </cfRule>
  </conditionalFormatting>
  <conditionalFormatting sqref="X23:X33">
    <cfRule type="expression" dxfId="90" priority="50">
      <formula>IF($C$22&lt;0,$C$22&gt;-9.9)</formula>
    </cfRule>
    <cfRule type="expression" dxfId="89" priority="51">
      <formula>IF($C$22&lt;-10,$C$22&gt;-27.9)</formula>
    </cfRule>
    <cfRule type="expression" dxfId="88" priority="52">
      <formula>IF($C$22&lt;-28,$C$22&gt;-39.9)</formula>
    </cfRule>
    <cfRule type="expression" dxfId="87" priority="53">
      <formula>IF($C$22&lt;-40,$C$22&gt;-47.9)</formula>
    </cfRule>
    <cfRule type="expression" dxfId="86" priority="54">
      <formula>IF($C$22&lt;-48,$C$22&gt;-54.9)</formula>
    </cfRule>
    <cfRule type="expression" dxfId="85" priority="55">
      <formula>Q17&lt;-55</formula>
    </cfRule>
    <cfRule type="expression" dxfId="84" priority="56">
      <formula>Q17&gt;1</formula>
    </cfRule>
  </conditionalFormatting>
  <conditionalFormatting sqref="Y25:Y26">
    <cfRule type="expression" dxfId="83" priority="36">
      <formula>IF($C$22&lt;0,$C$22&gt;-9.9)</formula>
    </cfRule>
    <cfRule type="expression" dxfId="82" priority="37">
      <formula>P19&gt;1</formula>
    </cfRule>
    <cfRule type="expression" dxfId="81" priority="38">
      <formula>P19&lt;-55</formula>
    </cfRule>
    <cfRule type="expression" dxfId="80" priority="39">
      <formula>IF($C$22&lt;-48,$C$22&gt;-54.9)</formula>
    </cfRule>
    <cfRule type="expression" dxfId="79" priority="40">
      <formula>IF($C$22&lt;-40,$C$22&gt;-47.9)</formula>
    </cfRule>
    <cfRule type="expression" dxfId="78" priority="41">
      <formula>IF($C$22&lt;-10,$C$22&gt;-27.9)</formula>
    </cfRule>
    <cfRule type="expression" dxfId="77" priority="42">
      <formula>IF($C$22&lt;-28,$C$22&gt;-39.9)</formula>
    </cfRule>
  </conditionalFormatting>
  <conditionalFormatting sqref="Y27">
    <cfRule type="expression" dxfId="76" priority="8">
      <formula>IF($C$22&lt;0,$C$22&gt;-9.9)</formula>
    </cfRule>
    <cfRule type="expression" dxfId="75" priority="9">
      <formula>IF($C$22&lt;-10,$C$22&gt;-27.9)</formula>
    </cfRule>
    <cfRule type="expression" dxfId="74" priority="10">
      <formula>IF($C$22&lt;-28,$C$22&gt;-39.9)</formula>
    </cfRule>
    <cfRule type="expression" dxfId="73" priority="11">
      <formula>IF($C$22&lt;-40,$C$22&gt;-47.9)</formula>
    </cfRule>
    <cfRule type="expression" dxfId="72" priority="12">
      <formula>IF($C$22&lt;-48,$C$22&gt;-54.9)</formula>
    </cfRule>
    <cfRule type="expression" dxfId="71" priority="13">
      <formula>R21&lt;-55</formula>
    </cfRule>
    <cfRule type="expression" dxfId="70" priority="14">
      <formula>R21&gt;1</formula>
    </cfRule>
  </conditionalFormatting>
  <conditionalFormatting sqref="Y29:Y34">
    <cfRule type="expression" dxfId="69" priority="272">
      <formula>IF($C$22&lt;0,$C$22&gt;-9.9)</formula>
    </cfRule>
    <cfRule type="expression" dxfId="68" priority="273">
      <formula>P24&gt;1</formula>
    </cfRule>
    <cfRule type="expression" dxfId="67" priority="274">
      <formula>P24&lt;-55</formula>
    </cfRule>
    <cfRule type="expression" dxfId="66" priority="275">
      <formula>IF($C$22&lt;-48,$C$22&gt;-54.9)</formula>
    </cfRule>
    <cfRule type="expression" dxfId="65" priority="276">
      <formula>IF($C$22&lt;-40,$C$22&gt;-47.9)</formula>
    </cfRule>
    <cfRule type="expression" dxfId="64" priority="277">
      <formula>IF($C$22&lt;-10,$C$22&gt;-27.9)</formula>
    </cfRule>
    <cfRule type="expression" dxfId="63" priority="278">
      <formula>IF($C$22&lt;-28,$C$22&gt;-39.9)</formula>
    </cfRule>
  </conditionalFormatting>
  <pageMargins left="0.7" right="0.7" top="0.75" bottom="0.75" header="0.3" footer="0.3"/>
  <pageSetup orientation="portrait" horizontalDpi="1200" verticalDpi="12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3818EF-475B-4FD2-9472-56B4133F0A6D}">
  <dimension ref="I18:I22"/>
  <sheetViews>
    <sheetView zoomScaleNormal="100" workbookViewId="0">
      <selection activeCell="A18" sqref="A18:XFD18"/>
    </sheetView>
  </sheetViews>
  <sheetFormatPr defaultRowHeight="15" x14ac:dyDescent="0.25"/>
  <cols>
    <col min="7" max="7" width="8.85546875" customWidth="1"/>
    <col min="9" max="9" width="45.7109375" customWidth="1"/>
  </cols>
  <sheetData>
    <row r="18" spans="9:9" ht="31.9" customHeight="1" x14ac:dyDescent="0.25">
      <c r="I18" s="6">
        <v>85</v>
      </c>
    </row>
    <row r="19" spans="9:9" ht="31.9" customHeight="1" x14ac:dyDescent="0.25">
      <c r="I19" s="18" t="str">
        <f>+Sheet1!J22</f>
        <v>Extreme risk of frostbite in less than two minutes of exposure</v>
      </c>
    </row>
    <row r="21" spans="9:9" ht="24.6" customHeight="1" x14ac:dyDescent="0.25"/>
    <row r="22" spans="9:9" ht="43.15" customHeight="1" x14ac:dyDescent="0.25">
      <c r="I22" s="6">
        <v>85</v>
      </c>
    </row>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03632E-5DA6-4809-A941-623E4BA802EB}">
  <dimension ref="B1:AC58"/>
  <sheetViews>
    <sheetView zoomScale="55" zoomScaleNormal="55" workbookViewId="0">
      <selection activeCell="G39" sqref="G39:J43"/>
    </sheetView>
  </sheetViews>
  <sheetFormatPr defaultRowHeight="15" x14ac:dyDescent="0.25"/>
  <cols>
    <col min="1" max="6" width="1.7109375" customWidth="1"/>
    <col min="7" max="7" width="41.5703125" customWidth="1"/>
    <col min="8" max="8" width="5.28515625" customWidth="1"/>
    <col min="9" max="9" width="47.5703125" customWidth="1"/>
    <col min="10" max="10" width="41.140625" customWidth="1"/>
    <col min="12" max="23" width="8.85546875" customWidth="1"/>
    <col min="27" max="27" width="34" customWidth="1"/>
    <col min="34" max="35" width="8.85546875" customWidth="1"/>
  </cols>
  <sheetData>
    <row r="1" spans="4:29" x14ac:dyDescent="0.25">
      <c r="X1" s="24"/>
      <c r="Y1" s="24"/>
      <c r="Z1" s="24"/>
      <c r="AA1" s="24"/>
      <c r="AB1" s="24"/>
      <c r="AC1" s="24"/>
    </row>
    <row r="2" spans="4:29" x14ac:dyDescent="0.25">
      <c r="X2" s="24"/>
      <c r="Y2" s="25"/>
      <c r="Z2" s="24"/>
      <c r="AA2" s="24"/>
      <c r="AB2" s="24"/>
      <c r="AC2" s="24"/>
    </row>
    <row r="3" spans="4:29" x14ac:dyDescent="0.25">
      <c r="X3" s="24"/>
      <c r="Y3" s="24"/>
      <c r="Z3" s="24"/>
      <c r="AA3" s="24"/>
      <c r="AB3" s="24"/>
      <c r="AC3" s="24"/>
    </row>
    <row r="4" spans="4:29" x14ac:dyDescent="0.25">
      <c r="X4" s="24"/>
      <c r="Y4" s="24"/>
      <c r="Z4" s="24"/>
      <c r="AA4" s="24"/>
      <c r="AB4" s="24"/>
      <c r="AC4" s="24"/>
    </row>
    <row r="5" spans="4:29" x14ac:dyDescent="0.25">
      <c r="X5" s="24"/>
      <c r="Y5" s="24"/>
      <c r="Z5" s="24"/>
      <c r="AA5" s="24"/>
      <c r="AB5" s="24"/>
      <c r="AC5" s="24"/>
    </row>
    <row r="6" spans="4:29" x14ac:dyDescent="0.25">
      <c r="X6" s="24"/>
      <c r="Y6" s="24"/>
      <c r="Z6" s="24"/>
      <c r="AA6" s="24"/>
      <c r="AB6" s="24"/>
      <c r="AC6" s="24"/>
    </row>
    <row r="7" spans="4:29" x14ac:dyDescent="0.25">
      <c r="X7" s="24"/>
      <c r="Y7" s="24"/>
      <c r="Z7" s="24"/>
      <c r="AA7" s="24"/>
      <c r="AB7" s="24"/>
      <c r="AC7" s="24"/>
    </row>
    <row r="8" spans="4:29" x14ac:dyDescent="0.25">
      <c r="X8" s="24"/>
      <c r="Y8" s="24"/>
      <c r="Z8" s="24"/>
      <c r="AA8" s="24"/>
      <c r="AB8" s="24"/>
      <c r="AC8" s="24"/>
    </row>
    <row r="9" spans="4:29" x14ac:dyDescent="0.25">
      <c r="X9" s="24"/>
      <c r="Y9" s="24"/>
      <c r="Z9" s="24"/>
      <c r="AA9" s="24"/>
      <c r="AB9" s="24"/>
      <c r="AC9" s="24"/>
    </row>
    <row r="10" spans="4:29" x14ac:dyDescent="0.25">
      <c r="X10" s="24"/>
      <c r="Y10" s="24"/>
      <c r="Z10" s="24"/>
      <c r="AA10" s="24"/>
      <c r="AB10" s="24"/>
      <c r="AC10" s="24"/>
    </row>
    <row r="11" spans="4:29" x14ac:dyDescent="0.25">
      <c r="X11" s="24"/>
      <c r="Y11" s="24"/>
      <c r="Z11" s="24"/>
      <c r="AA11" s="24"/>
      <c r="AB11" s="24"/>
      <c r="AC11" s="24"/>
    </row>
    <row r="12" spans="4:29" x14ac:dyDescent="0.25">
      <c r="X12" s="24"/>
      <c r="Y12" s="24"/>
      <c r="Z12" s="24"/>
      <c r="AA12" s="24"/>
      <c r="AB12" s="24"/>
      <c r="AC12" s="24"/>
    </row>
    <row r="13" spans="4:29" x14ac:dyDescent="0.25">
      <c r="X13" s="24"/>
      <c r="Y13" s="24"/>
      <c r="Z13" s="24"/>
      <c r="AA13" s="24"/>
      <c r="AB13" s="24"/>
      <c r="AC13" s="24"/>
    </row>
    <row r="14" spans="4:29" x14ac:dyDescent="0.25">
      <c r="X14" s="24"/>
      <c r="Y14" s="24"/>
      <c r="Z14" s="24"/>
      <c r="AA14" s="24"/>
      <c r="AB14" s="24"/>
      <c r="AC14" s="24"/>
    </row>
    <row r="15" spans="4:29" x14ac:dyDescent="0.25">
      <c r="X15" s="24"/>
      <c r="Y15" s="24"/>
      <c r="Z15" s="24"/>
      <c r="AA15" s="24"/>
      <c r="AB15" s="24"/>
      <c r="AC15" s="24"/>
    </row>
    <row r="16" spans="4:29" x14ac:dyDescent="0.25">
      <c r="D16">
        <v>13.12</v>
      </c>
      <c r="E16">
        <f>0.6215*$I$22</f>
        <v>-12.430000000000001</v>
      </c>
      <c r="F16">
        <v>11.37</v>
      </c>
      <c r="G16">
        <f>+POWER($I$21,0.16)</f>
        <v>1.4454397707459274</v>
      </c>
      <c r="H16">
        <f>0.3965*($I$22)</f>
        <v>-7.9300000000000006</v>
      </c>
      <c r="I16">
        <f>+POWER($I$21,0.16)</f>
        <v>1.4454397707459274</v>
      </c>
      <c r="X16" s="24"/>
      <c r="Y16" s="24"/>
      <c r="Z16" s="24"/>
      <c r="AA16" s="24"/>
      <c r="AB16" s="24"/>
      <c r="AC16" s="24"/>
    </row>
    <row r="17" spans="9:29" x14ac:dyDescent="0.25">
      <c r="X17" s="24"/>
      <c r="Y17" s="24"/>
      <c r="Z17" s="24"/>
      <c r="AA17" s="24"/>
      <c r="AB17" s="24"/>
      <c r="AC17" s="24"/>
    </row>
    <row r="18" spans="9:29" x14ac:dyDescent="0.25">
      <c r="L18" s="24"/>
      <c r="M18" s="23"/>
      <c r="X18" s="24"/>
      <c r="Y18" s="24"/>
      <c r="Z18" s="25"/>
      <c r="AA18" s="24"/>
      <c r="AB18" s="24"/>
      <c r="AC18" s="24"/>
    </row>
    <row r="19" spans="9:29" x14ac:dyDescent="0.25">
      <c r="X19" s="24"/>
      <c r="Y19" s="24"/>
      <c r="Z19" s="24"/>
      <c r="AA19" s="24"/>
      <c r="AB19" s="24"/>
      <c r="AC19" s="24"/>
    </row>
    <row r="20" spans="9:29" ht="26.45" customHeight="1" x14ac:dyDescent="0.25">
      <c r="N20" s="5" t="s">
        <v>5</v>
      </c>
      <c r="O20" s="3" t="s">
        <v>6</v>
      </c>
      <c r="P20" s="3" t="s">
        <v>7</v>
      </c>
      <c r="Q20" s="3" t="s">
        <v>8</v>
      </c>
      <c r="R20" s="3" t="s">
        <v>9</v>
      </c>
      <c r="S20" s="3" t="s">
        <v>10</v>
      </c>
      <c r="T20" s="3" t="s">
        <v>24</v>
      </c>
      <c r="X20" s="24"/>
      <c r="Y20" s="24"/>
      <c r="Z20" s="24"/>
      <c r="AA20" s="24"/>
      <c r="AB20" s="24"/>
      <c r="AC20" s="24"/>
    </row>
    <row r="21" spans="9:29" ht="18" customHeight="1" x14ac:dyDescent="0.25">
      <c r="I21" s="21">
        <v>10</v>
      </c>
      <c r="X21" s="24"/>
      <c r="Y21" s="24"/>
      <c r="Z21" s="24"/>
      <c r="AA21" s="24"/>
      <c r="AB21" s="24"/>
      <c r="AC21" s="24"/>
    </row>
    <row r="22" spans="9:29" ht="47.45" customHeight="1" x14ac:dyDescent="0.25">
      <c r="I22" s="21">
        <v>-20</v>
      </c>
      <c r="N22" s="4" t="s">
        <v>0</v>
      </c>
      <c r="O22" s="3" t="s">
        <v>1</v>
      </c>
      <c r="P22" s="3" t="s">
        <v>2</v>
      </c>
      <c r="Q22" s="3" t="s">
        <v>3</v>
      </c>
      <c r="R22" s="3" t="s">
        <v>4</v>
      </c>
      <c r="S22" s="3" t="s">
        <v>11</v>
      </c>
      <c r="T22" s="3" t="s">
        <v>24</v>
      </c>
      <c r="X22" s="24"/>
      <c r="Y22" s="24"/>
      <c r="Z22" s="24"/>
      <c r="AA22" s="26">
        <v>-50</v>
      </c>
      <c r="AB22" s="24"/>
      <c r="AC22" s="24"/>
    </row>
    <row r="23" spans="9:29" ht="47.45" customHeight="1" x14ac:dyDescent="0.25">
      <c r="I23" s="21"/>
      <c r="N23" s="4"/>
      <c r="O23" s="3"/>
      <c r="P23" s="3"/>
      <c r="Q23" s="3"/>
      <c r="R23" s="3"/>
      <c r="S23" s="3"/>
      <c r="T23" s="3"/>
      <c r="X23" s="24"/>
      <c r="Y23" s="24"/>
      <c r="Z23" s="24"/>
      <c r="AA23" s="24"/>
      <c r="AB23" s="24"/>
      <c r="AC23" s="24"/>
    </row>
    <row r="24" spans="9:29" ht="47.45" customHeight="1" x14ac:dyDescent="0.25">
      <c r="I24" s="21"/>
      <c r="N24" s="4"/>
      <c r="O24" s="3"/>
      <c r="P24" s="3"/>
      <c r="Q24" s="3"/>
      <c r="R24" s="3"/>
      <c r="S24" s="3"/>
      <c r="T24" s="3"/>
      <c r="X24" s="24"/>
      <c r="Y24" s="24"/>
      <c r="Z24" s="24"/>
      <c r="AA24" s="24"/>
      <c r="AB24" s="24"/>
      <c r="AC24" s="24"/>
    </row>
    <row r="25" spans="9:29" ht="47.45" customHeight="1" x14ac:dyDescent="0.25">
      <c r="I25" s="21"/>
      <c r="N25" s="4"/>
      <c r="O25" s="3"/>
      <c r="P25" s="3"/>
      <c r="Q25" s="3"/>
      <c r="R25" s="3"/>
      <c r="S25" s="3"/>
      <c r="T25" s="3"/>
      <c r="X25" s="24"/>
      <c r="Y25" s="24"/>
      <c r="Z25" s="24"/>
      <c r="AA25" s="24"/>
      <c r="AB25" s="24"/>
      <c r="AC25" s="24"/>
    </row>
    <row r="26" spans="9:29" ht="47.45" customHeight="1" x14ac:dyDescent="0.25">
      <c r="I26" s="21"/>
      <c r="N26" s="4"/>
      <c r="O26" s="3"/>
      <c r="P26" s="3"/>
      <c r="Q26" s="3"/>
      <c r="R26" s="3"/>
      <c r="S26" s="3"/>
      <c r="T26" s="3"/>
      <c r="X26" s="24"/>
      <c r="Y26" s="24"/>
      <c r="Z26" s="24"/>
      <c r="AA26" s="24"/>
      <c r="AB26" s="24"/>
      <c r="AC26" s="24"/>
    </row>
    <row r="27" spans="9:29" ht="47.45" customHeight="1" x14ac:dyDescent="0.25">
      <c r="I27" s="21"/>
      <c r="N27" s="4"/>
      <c r="O27" s="3"/>
      <c r="P27" s="3"/>
      <c r="Q27" s="3"/>
      <c r="R27" s="3"/>
      <c r="S27" s="3"/>
      <c r="T27" s="3"/>
      <c r="X27" s="24"/>
      <c r="Y27" s="24"/>
      <c r="Z27" s="24"/>
      <c r="AA27" s="24"/>
      <c r="AB27" s="24"/>
      <c r="AC27" s="24"/>
    </row>
    <row r="28" spans="9:29" ht="47.45" customHeight="1" x14ac:dyDescent="0.25">
      <c r="I28" s="21"/>
      <c r="N28" s="4"/>
      <c r="O28" s="3"/>
      <c r="P28" s="3"/>
      <c r="Q28" s="3"/>
      <c r="R28" s="3"/>
      <c r="S28" s="3"/>
      <c r="T28" s="3"/>
      <c r="X28" s="24"/>
      <c r="Y28" s="24"/>
      <c r="Z28" s="24"/>
      <c r="AA28" s="24"/>
      <c r="AB28" s="24"/>
      <c r="AC28" s="24"/>
    </row>
    <row r="29" spans="9:29" ht="31.9" customHeight="1" x14ac:dyDescent="0.25">
      <c r="I29">
        <v>10</v>
      </c>
    </row>
    <row r="30" spans="9:29" ht="12.6" customHeight="1" x14ac:dyDescent="0.25">
      <c r="I30">
        <v>-20</v>
      </c>
    </row>
    <row r="31" spans="9:29" ht="14.45" customHeight="1" x14ac:dyDescent="0.25">
      <c r="I31" s="47">
        <f>+($D$16)+($E$16)-($F$16*$G$16)+($H$16*$I$16)</f>
        <v>-27.206987575396404</v>
      </c>
    </row>
    <row r="32" spans="9:29" ht="24" customHeight="1" x14ac:dyDescent="0.25">
      <c r="I32" s="48"/>
    </row>
    <row r="33" spans="7:17" ht="14.45" customHeight="1" x14ac:dyDescent="0.25">
      <c r="G33" s="49" t="str">
        <f>IF(AND($I$31&lt;0,$I$31&gt;-9.9),"Low risk of frostbite for most people",IF($I$31&gt;=0,"No Risk",IF(AND($I$31&lt;-10,$I$31&gt;-27.9),"Moderate risk of frostbite if outside for prolonged period of time without adequate protection",IF(AND($I$31&lt;-28,$I$31&gt;-39.9),"High risk of frostbite for most people in 10-30 minutes of exposure",IF(AND($I$31&lt;-40,$I$31&gt;-47.9),"Very high risk of frostbite for most people in 5-10 minutes of exposure",IF(AND($I$31&lt;-48,$I$31&gt;-54.9),"Severe risk of frostbite for most people in 2-5 minutes of exposure",IF($I$31&lt;=-55,"Extreme risk of frostbite in less than two minutes of exposure")))))))</f>
        <v>Moderate risk of frostbite if outside for prolonged period of time without adequate protection</v>
      </c>
      <c r="H33" s="50"/>
      <c r="I33" s="50"/>
      <c r="J33" s="50"/>
      <c r="Q33" s="19"/>
    </row>
    <row r="34" spans="7:17" ht="14.45" customHeight="1" x14ac:dyDescent="0.25">
      <c r="G34" s="50"/>
      <c r="H34" s="50"/>
      <c r="I34" s="50"/>
      <c r="J34" s="50"/>
    </row>
    <row r="35" spans="7:17" ht="14.45" customHeight="1" x14ac:dyDescent="0.25">
      <c r="G35" s="50"/>
      <c r="H35" s="50"/>
      <c r="I35" s="50"/>
      <c r="J35" s="50"/>
    </row>
    <row r="36" spans="7:17" ht="14.45" customHeight="1" x14ac:dyDescent="0.25">
      <c r="G36" s="50"/>
      <c r="H36" s="50"/>
      <c r="I36" s="50"/>
      <c r="J36" s="50"/>
    </row>
    <row r="37" spans="7:17" ht="18.600000000000001" customHeight="1" x14ac:dyDescent="0.25">
      <c r="G37" s="50"/>
      <c r="H37" s="50"/>
      <c r="I37" s="50"/>
      <c r="J37" s="50"/>
    </row>
    <row r="39" spans="7:17" ht="14.45" customHeight="1" x14ac:dyDescent="0.25">
      <c r="G39" s="49" t="str">
        <f>IF($G$33="Extreme risk of frostbite in less than two minutes of exposure",$S$20,IF($G$33="Severe risk of frostbite for most people in 2-5 minutes of exposure", $R$20,IF($G$33="Very high risk of frostbite for most people in 5-10 minutes of exposure", $Q$20, IF($G$33="High risk of frostbite for most people in 10-30 minutes of exposure", $P$20,IF($G$33="Moderate risk of frostbite if outside for prolonged period of time without adequate protection", $O$20, IF($G$33="Low risk of frostbite for most people",$N$20, IF($G$33="No Risk",$T$20)))))))</f>
        <v>Uncomfortable
Risk of hypothermia and frostbite if outside for long periods without adequate protection.</v>
      </c>
      <c r="H39" s="50"/>
      <c r="I39" s="50"/>
      <c r="J39" s="50"/>
    </row>
    <row r="40" spans="7:17" x14ac:dyDescent="0.25">
      <c r="G40" s="50"/>
      <c r="H40" s="50"/>
      <c r="I40" s="50"/>
      <c r="J40" s="50"/>
    </row>
    <row r="41" spans="7:17" x14ac:dyDescent="0.25">
      <c r="G41" s="50"/>
      <c r="H41" s="50"/>
      <c r="I41" s="50"/>
      <c r="J41" s="50"/>
    </row>
    <row r="42" spans="7:17" x14ac:dyDescent="0.25">
      <c r="G42" s="50"/>
      <c r="H42" s="50"/>
      <c r="I42" s="50"/>
      <c r="J42" s="50"/>
    </row>
    <row r="43" spans="7:17" ht="82.15" customHeight="1" x14ac:dyDescent="0.25">
      <c r="G43" s="50"/>
      <c r="H43" s="50"/>
      <c r="I43" s="50"/>
      <c r="J43" s="50"/>
    </row>
    <row r="45" spans="7:17" ht="14.45" customHeight="1" x14ac:dyDescent="0.25">
      <c r="G45" s="49" t="str">
        <f>IF($G$33="Extreme risk of frostbite in less than two minutes of exposure",$S$22,IF($G$33="Severe risk of frostbite for most people in 2-5 minutes of exposure",$R$22,IF($G$33="Very high risk of frostbite for most people in 5-10 minutes of exposure",$Q$22,IF($G$33="High risk of frostbite for most people in 10-30 minutes of exposure",$P$22,IF($G$33="Moderate risk of frostbite if outside for prolonged period of time without adequate protection",$O$22,IF($G$33="Low risk of frostbite for most people",$N$22,IF($G$33="No Risk",$T$22)))))))</f>
        <v>Dress in layers of warm clothing, with an outer layer that is wind-resistant.
Wear a hat, mittens or insulated gloves, a scarf and insulated, waterproof footwear.
Stay dry.
Keep active</v>
      </c>
      <c r="H45" s="50"/>
      <c r="I45" s="50"/>
      <c r="J45" s="50"/>
    </row>
    <row r="46" spans="7:17" x14ac:dyDescent="0.25">
      <c r="G46" s="50"/>
      <c r="H46" s="50"/>
      <c r="I46" s="50"/>
      <c r="J46" s="50"/>
    </row>
    <row r="47" spans="7:17" ht="122.45" customHeight="1" x14ac:dyDescent="0.25">
      <c r="G47" s="50"/>
      <c r="H47" s="50"/>
      <c r="I47" s="50"/>
      <c r="J47" s="50"/>
    </row>
    <row r="48" spans="7:17" ht="28.15" customHeight="1" x14ac:dyDescent="0.25">
      <c r="G48" s="50"/>
      <c r="H48" s="50"/>
      <c r="I48" s="50"/>
      <c r="J48" s="50"/>
    </row>
    <row r="52" spans="2:2" x14ac:dyDescent="0.25">
      <c r="B52" s="22" t="s">
        <v>26</v>
      </c>
    </row>
    <row r="53" spans="2:2" x14ac:dyDescent="0.25">
      <c r="B53" s="17"/>
    </row>
    <row r="54" spans="2:2" x14ac:dyDescent="0.25">
      <c r="B54" s="17" t="s">
        <v>27</v>
      </c>
    </row>
    <row r="55" spans="2:2" x14ac:dyDescent="0.25">
      <c r="B55" s="17"/>
    </row>
    <row r="56" spans="2:2" x14ac:dyDescent="0.25">
      <c r="B56" s="1" t="s">
        <v>28</v>
      </c>
    </row>
    <row r="57" spans="2:2" x14ac:dyDescent="0.25">
      <c r="B57" s="17"/>
    </row>
    <row r="58" spans="2:2" x14ac:dyDescent="0.25">
      <c r="B58" s="1" t="s">
        <v>29</v>
      </c>
    </row>
  </sheetData>
  <mergeCells count="4">
    <mergeCell ref="I31:I32"/>
    <mergeCell ref="G33:J37"/>
    <mergeCell ref="G39:J43"/>
    <mergeCell ref="G45:J48"/>
  </mergeCells>
  <conditionalFormatting sqref="I31">
    <cfRule type="cellIs" dxfId="62" priority="29" operator="greaterThan">
      <formula>0</formula>
    </cfRule>
    <cfRule type="cellIs" dxfId="61" priority="30" operator="lessThan">
      <formula>-55</formula>
    </cfRule>
    <cfRule type="cellIs" dxfId="60" priority="31" operator="between">
      <formula>-48</formula>
      <formula>-54.99</formula>
    </cfRule>
    <cfRule type="cellIs" dxfId="59" priority="32" operator="between">
      <formula>-40</formula>
      <formula>-47.9</formula>
    </cfRule>
    <cfRule type="cellIs" dxfId="58" priority="33" operator="between">
      <formula>0</formula>
      <formula>-9.9</formula>
    </cfRule>
    <cfRule type="cellIs" dxfId="57" priority="34" operator="between">
      <formula>-10</formula>
      <formula>-27.9</formula>
    </cfRule>
    <cfRule type="cellIs" dxfId="56" priority="35" operator="between">
      <formula>-28</formula>
      <formula>-39.9</formula>
    </cfRule>
  </conditionalFormatting>
  <conditionalFormatting sqref="G33">
    <cfRule type="expression" dxfId="55" priority="15">
      <formula>IF($I$31&lt;0,$I$31&gt;-9.9)</formula>
    </cfRule>
    <cfRule type="expression" dxfId="54" priority="16">
      <formula>IF($I$31&lt;-10,$I$31&gt;-27.9)</formula>
    </cfRule>
    <cfRule type="expression" dxfId="53" priority="17">
      <formula>IF($I$31&lt;-28,$I$31&gt;-39.9)</formula>
    </cfRule>
    <cfRule type="expression" dxfId="52" priority="18">
      <formula>IF($I$31&lt;-40,$I$31&gt;-47.9)</formula>
    </cfRule>
    <cfRule type="expression" dxfId="51" priority="19">
      <formula>IF($I$31&lt;-48,$I$31&gt;-54.9)</formula>
    </cfRule>
    <cfRule type="expression" dxfId="50" priority="20">
      <formula>I31&lt;-55</formula>
    </cfRule>
    <cfRule type="expression" dxfId="49" priority="21">
      <formula>I31&gt;1</formula>
    </cfRule>
  </conditionalFormatting>
  <conditionalFormatting sqref="G39">
    <cfRule type="expression" dxfId="48" priority="8">
      <formula>IF($I$31&lt;0,$I$31&gt;-9.9)</formula>
    </cfRule>
    <cfRule type="expression" dxfId="47" priority="9">
      <formula>IF($I$31&lt;-10,$I$31&gt;-27.9)</formula>
    </cfRule>
    <cfRule type="expression" dxfId="46" priority="10">
      <formula>IF($I$31&lt;-28,$I$31&gt;-39.9)</formula>
    </cfRule>
    <cfRule type="expression" dxfId="45" priority="11">
      <formula>IF($I$31&lt;-40,$I$31&gt;-47.9)</formula>
    </cfRule>
    <cfRule type="expression" dxfId="44" priority="12">
      <formula>IF($I$31&lt;-48,$I$31&gt;-54.9)</formula>
    </cfRule>
    <cfRule type="expression" dxfId="43" priority="13">
      <formula>I31&lt;-55</formula>
    </cfRule>
    <cfRule type="expression" dxfId="42" priority="14">
      <formula>I31&gt;1</formula>
    </cfRule>
  </conditionalFormatting>
  <conditionalFormatting sqref="G45">
    <cfRule type="expression" dxfId="41" priority="1">
      <formula>IF($I$31&lt;0,$I$31&gt;-9.9)</formula>
    </cfRule>
    <cfRule type="expression" dxfId="40" priority="2">
      <formula>I31&gt;1</formula>
    </cfRule>
    <cfRule type="expression" dxfId="39" priority="3">
      <formula>I31&lt;-55</formula>
    </cfRule>
    <cfRule type="expression" dxfId="38" priority="4">
      <formula>IF($I$31&lt;-48,$I$31&gt;-54.9)</formula>
    </cfRule>
    <cfRule type="expression" dxfId="37" priority="5">
      <formula>IF($I$31&lt;-40,$I$31&gt;-47.9)</formula>
    </cfRule>
    <cfRule type="expression" dxfId="36" priority="6">
      <formula>IF($I$31&lt;-10,$I$31&gt;-27.9)</formula>
    </cfRule>
    <cfRule type="expression" dxfId="35" priority="7">
      <formula>IF($I$31&lt;-28,$I$31&gt;-39.9)</formula>
    </cfRule>
  </conditionalFormatting>
  <hyperlinks>
    <hyperlink ref="B56" r:id="rId1" display="https://www.canada.ca/en/environment-climate-change/services/weather-health/wind-chill-cold-weather/wind-chill-index.html" xr:uid="{736C087B-535B-4851-9585-F22EEE392832}"/>
    <hyperlink ref="B58" r:id="rId2" display="https://www.ccohs.ca/oshanswers/phys_agents/cold_working.html" xr:uid="{4A255736-F06D-40D0-97AD-E85006436469}"/>
  </hyperlinks>
  <pageMargins left="0.7" right="0.7" top="0.75" bottom="0.75" header="0.3" footer="0.3"/>
  <pageSetup orientation="portrait" horizontalDpi="1200" verticalDpi="1200" r:id="rId3"/>
  <drawing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D101AE-24E9-4608-91E0-A9EF74A3D1C2}">
  <dimension ref="A1:AF53"/>
  <sheetViews>
    <sheetView showGridLines="0" showRowColHeaders="0" tabSelected="1" zoomScale="55" zoomScaleNormal="55" workbookViewId="0">
      <selection activeCell="E24" sqref="E24:F24"/>
    </sheetView>
  </sheetViews>
  <sheetFormatPr defaultColWidth="8.85546875" defaultRowHeight="15" x14ac:dyDescent="0.2"/>
  <cols>
    <col min="1" max="2" width="8.85546875" style="7"/>
    <col min="3" max="3" width="18.85546875" style="7" customWidth="1"/>
    <col min="4" max="4" width="7.85546875" style="7" customWidth="1"/>
    <col min="5" max="5" width="12.28515625" style="7" customWidth="1"/>
    <col min="6" max="6" width="19.5703125" style="7" customWidth="1"/>
    <col min="7" max="7" width="8.85546875" style="7"/>
    <col min="8" max="8" width="14.140625" style="7" customWidth="1"/>
    <col min="9" max="9" width="4.42578125" style="7" customWidth="1"/>
    <col min="10" max="10" width="13.42578125" style="7" customWidth="1"/>
    <col min="11" max="11" width="31.7109375" style="7" customWidth="1"/>
    <col min="12" max="12" width="0.28515625" style="7" customWidth="1"/>
    <col min="13" max="21" width="8.85546875" style="7" hidden="1" customWidth="1"/>
    <col min="22" max="23" width="8.85546875" style="7" customWidth="1"/>
    <col min="24" max="16384" width="8.85546875" style="7"/>
  </cols>
  <sheetData>
    <row r="1" spans="1:29" ht="15.75" x14ac:dyDescent="0.25">
      <c r="Y1" s="54"/>
      <c r="Z1" s="55"/>
      <c r="AA1" s="55"/>
      <c r="AB1" s="55"/>
      <c r="AC1" s="55"/>
    </row>
    <row r="2" spans="1:29" ht="15.75" x14ac:dyDescent="0.25">
      <c r="A2" s="7">
        <v>13.12</v>
      </c>
      <c r="B2" s="7">
        <f>0.6215*$K$24</f>
        <v>-13.673000000000002</v>
      </c>
      <c r="C2" s="7">
        <v>11.37</v>
      </c>
      <c r="D2" s="7">
        <f>+POWER($E$24,0.16)</f>
        <v>1.4454397707459274</v>
      </c>
      <c r="E2" s="7">
        <f>0.3965*($K$24)</f>
        <v>-8.7230000000000008</v>
      </c>
      <c r="F2" s="7">
        <f>+POWER($E$24,0.16)</f>
        <v>1.4454397707459274</v>
      </c>
      <c r="Y2" s="29"/>
      <c r="Z2" s="24"/>
      <c r="AA2" s="24"/>
      <c r="AB2" s="24"/>
      <c r="AC2" s="30"/>
    </row>
    <row r="3" spans="1:29" x14ac:dyDescent="0.2">
      <c r="Y3" s="30"/>
      <c r="Z3" s="30"/>
      <c r="AA3" s="30"/>
      <c r="AB3" s="30"/>
      <c r="AC3" s="30"/>
    </row>
    <row r="4" spans="1:29" x14ac:dyDescent="0.2">
      <c r="Y4" s="30"/>
      <c r="Z4" s="30"/>
      <c r="AA4" s="30"/>
      <c r="AB4" s="30"/>
      <c r="AC4" s="30"/>
    </row>
    <row r="24" spans="1:20" ht="46.5" customHeight="1" x14ac:dyDescent="0.25">
      <c r="D24" s="21"/>
      <c r="E24" s="56">
        <v>10</v>
      </c>
      <c r="F24" s="56"/>
      <c r="G24" s="38"/>
      <c r="H24" s="38"/>
      <c r="I24" s="38"/>
      <c r="J24" s="39"/>
      <c r="K24" s="37">
        <v>-22</v>
      </c>
      <c r="N24" s="27" t="s">
        <v>33</v>
      </c>
      <c r="O24" s="16" t="s">
        <v>34</v>
      </c>
      <c r="P24" s="16" t="s">
        <v>35</v>
      </c>
      <c r="Q24" s="16" t="s">
        <v>36</v>
      </c>
      <c r="R24" s="16" t="s">
        <v>37</v>
      </c>
      <c r="S24" s="16" t="s">
        <v>38</v>
      </c>
      <c r="T24" s="40" t="s">
        <v>32</v>
      </c>
    </row>
    <row r="25" spans="1:20" ht="47.25" customHeight="1" x14ac:dyDescent="0.2">
      <c r="D25" s="6"/>
      <c r="E25" s="6"/>
      <c r="J25" s="6"/>
      <c r="K25" s="6"/>
      <c r="N25" s="27" t="s">
        <v>39</v>
      </c>
      <c r="O25" s="16" t="s">
        <v>40</v>
      </c>
      <c r="P25" s="16" t="s">
        <v>44</v>
      </c>
      <c r="Q25" s="16" t="s">
        <v>43</v>
      </c>
      <c r="R25" s="16" t="s">
        <v>42</v>
      </c>
      <c r="S25" s="41" t="s">
        <v>41</v>
      </c>
      <c r="T25" s="40" t="s">
        <v>32</v>
      </c>
    </row>
    <row r="26" spans="1:20" ht="48" customHeight="1" x14ac:dyDescent="0.2">
      <c r="A26" s="33"/>
      <c r="B26" s="33"/>
      <c r="C26" s="33"/>
      <c r="D26" s="36"/>
      <c r="E26" s="57">
        <f>+($A$2)+($B$2)-($C$2*$D$2)+($E$2*$F$2)</f>
        <v>-29.596221313597926</v>
      </c>
      <c r="F26" s="58"/>
      <c r="G26" s="58"/>
      <c r="H26" s="58"/>
      <c r="I26" s="58"/>
      <c r="J26" s="58"/>
      <c r="K26" s="58"/>
    </row>
    <row r="27" spans="1:20" ht="111" customHeight="1" x14ac:dyDescent="0.2">
      <c r="A27" s="33"/>
      <c r="B27" s="33"/>
      <c r="C27" s="33"/>
      <c r="D27" s="35"/>
      <c r="E27" s="52" t="str">
        <f>IF(AND($E$26&lt;0,$E$26&gt;-9.9),"Faible risque de gelures pour la plupart des gens",IF($E$26&gt;=0,"Aucun risque",IF(AND($E$26&lt;-10,$E$26&gt;-27.9),"Risque modéré de gelures pour la plupart des gens à l’extérieur pendant une période prolongée sans protection adéquate",IF(AND($E$26&lt;-28,$E$26&gt;-39.9),"Risque élevé de gelures pour la plupart des gens dans les 10 à 30 minutes qui suivent l’exposition",IF(AND($E$26&lt;-40,$E$26&gt;-47.9),"Risque très élevé de gelures pour la plupart des gens dans les 5 à 10 minutes qui suivent l’exposition",IF(AND($E$26&lt;-48,$E$26&gt;-54.9),"Risque grave de gelures pour la plupart des gens dans les 2 à 5 minutes qui suivent l’exposition",IF($E$26&lt;=-55,"Risque extrême de gelures en moins de deux minutes après l’exposition")))))))</f>
        <v>Risque élevé de gelures pour la plupart des gens dans les 10 à 30 minutes qui suivent l’exposition</v>
      </c>
      <c r="F27" s="53"/>
      <c r="G27" s="53"/>
      <c r="H27" s="53"/>
      <c r="I27" s="53"/>
      <c r="J27" s="53"/>
      <c r="K27" s="53"/>
    </row>
    <row r="28" spans="1:20" x14ac:dyDescent="0.2">
      <c r="A28" s="33"/>
      <c r="B28" s="33"/>
      <c r="C28" s="33"/>
      <c r="D28" s="35"/>
      <c r="E28" s="52" t="str">
        <f>IF($E$27="Risque extrême de gelures en moins de deux minutes après l’exposition",$S$24,IF($E$27="Risque grave de gelures pour la plupart des gens dans les 2 à 5 minutes qui suivent l’exposition", $R$24,IF($E$27="Risque très élevé de gelures pour la plupart des gens dans les 5 à 10 minutes qui suivent l’exposition", $Q$24, IF($E$27="Risque élevé de gelures pour la plupart des gens dans les 10 à 30 minutes qui suivent l’exposition", $P$24,IF($E$27="Risque modéré de gelures pour la plupart des gens à l’extérieur pendant une période prolongée sans protection adéquate", $O$24, IF($E$27="Faible risque de gelures pour la plupart des gens",$N$24, IF($E$27="Aucun risque",$T$24)))))))</f>
        <v>Risque élevé de gelures superficielles et de gelures : Examinez le visage et les extrémités pour voir s’il y a un engourdissement ou des blancheurs.
Risque élevé d’hypothermie pour la plupart des gens à l’extérieur pendant de longues périodes sans vêtements ni abris adéquats contre le vent et le froid.</v>
      </c>
      <c r="F28" s="53"/>
      <c r="G28" s="53"/>
      <c r="H28" s="53"/>
      <c r="I28" s="53"/>
      <c r="J28" s="53"/>
      <c r="K28" s="53"/>
    </row>
    <row r="29" spans="1:20" ht="91.5" customHeight="1" x14ac:dyDescent="0.2">
      <c r="A29" s="33"/>
      <c r="B29" s="33"/>
      <c r="C29" s="33"/>
      <c r="D29" s="35"/>
      <c r="E29" s="53"/>
      <c r="F29" s="53"/>
      <c r="G29" s="53"/>
      <c r="H29" s="53"/>
      <c r="I29" s="53"/>
      <c r="J29" s="53"/>
      <c r="K29" s="53"/>
    </row>
    <row r="30" spans="1:20" ht="15" customHeight="1" x14ac:dyDescent="0.2">
      <c r="A30" s="33"/>
      <c r="B30" s="33"/>
      <c r="C30" s="33"/>
      <c r="D30" s="34"/>
      <c r="E30" s="52" t="str">
        <f>IF($E$27="Risque extrême de gelures en moins de deux minutes après l’exposition",$S$25,IF($E$27="Risque grave de gelures pour la plupart des gens dans les 2 à 5 minutes qui suivent l’exposition", $R$25,IF($E$27="Risque très élevé de gelures pour la plupart des gens dans les 5 à 10 minutes qui suivent l’exposition", $Q$25, IF($E$27="Risque élevé de gelures pour la plupart des gens dans les 10 à 30 minutes qui suivent l’exposition", $P$25,IF($E$27="Risque modéré de gelures pour la plupart des gens à l’extérieur pendant une période prolongée sans protection adéquate", $O$25, IF($E$27="Faible risque de gelures pour la plupart des gens",$N$25, IF($E$27="Aucun risque",$T$25)))))))</f>
        <v>S’habiller avec des couches de vêtements chauds, avec une couche extérieure qui est résistante au vent.
Couvrir la peau exposée.
Porter un chapeau, des mitaines ou des gants isolants, une écharpe, un cache-cou ou un passe-montagne et des chaussures qui sont isolantes et imperméables. 
Rester au sec.
Rester actif.</v>
      </c>
      <c r="F30" s="53"/>
      <c r="G30" s="53"/>
      <c r="H30" s="53"/>
      <c r="I30" s="53"/>
      <c r="J30" s="53"/>
      <c r="K30" s="53"/>
    </row>
    <row r="31" spans="1:20" ht="10.15" customHeight="1" x14ac:dyDescent="0.2">
      <c r="A31" s="33"/>
      <c r="B31" s="33"/>
      <c r="C31" s="33"/>
      <c r="D31" s="34"/>
      <c r="E31" s="53"/>
      <c r="F31" s="53"/>
      <c r="G31" s="53"/>
      <c r="H31" s="53"/>
      <c r="I31" s="53"/>
      <c r="J31" s="53"/>
      <c r="K31" s="53"/>
    </row>
    <row r="32" spans="1:20" ht="4.1500000000000004" hidden="1" customHeight="1" x14ac:dyDescent="0.2">
      <c r="A32" s="33"/>
      <c r="B32" s="33"/>
      <c r="C32" s="33"/>
      <c r="D32" s="34"/>
      <c r="E32" s="53"/>
      <c r="F32" s="53"/>
      <c r="G32" s="53"/>
      <c r="H32" s="53"/>
      <c r="I32" s="53"/>
      <c r="J32" s="53"/>
      <c r="K32" s="53"/>
    </row>
    <row r="33" spans="1:32" ht="15" customHeight="1" x14ac:dyDescent="0.2">
      <c r="A33" s="33"/>
      <c r="B33" s="33"/>
      <c r="C33" s="33"/>
      <c r="D33" s="34"/>
      <c r="E33" s="53"/>
      <c r="F33" s="53"/>
      <c r="G33" s="53"/>
      <c r="H33" s="53"/>
      <c r="I33" s="53"/>
      <c r="J33" s="53"/>
      <c r="K33" s="53"/>
      <c r="T33" s="51"/>
      <c r="U33" s="51"/>
      <c r="V33" s="51"/>
      <c r="W33" s="51"/>
      <c r="X33" s="51"/>
      <c r="Y33" s="51"/>
      <c r="Z33" s="51"/>
      <c r="AA33" s="51"/>
      <c r="AB33" s="51"/>
      <c r="AC33" s="51"/>
      <c r="AD33" s="51"/>
      <c r="AE33" s="51"/>
      <c r="AF33" s="51"/>
    </row>
    <row r="34" spans="1:32" ht="13.9" customHeight="1" x14ac:dyDescent="0.2">
      <c r="A34" s="33"/>
      <c r="B34" s="33"/>
      <c r="C34" s="33"/>
      <c r="D34" s="34"/>
      <c r="E34" s="53"/>
      <c r="F34" s="53"/>
      <c r="G34" s="53"/>
      <c r="H34" s="53"/>
      <c r="I34" s="53"/>
      <c r="J34" s="53"/>
      <c r="K34" s="53"/>
      <c r="T34" s="51"/>
      <c r="U34" s="51"/>
      <c r="V34" s="51"/>
      <c r="W34" s="51"/>
      <c r="X34" s="51"/>
      <c r="Y34" s="51"/>
      <c r="Z34" s="51"/>
      <c r="AA34" s="51"/>
      <c r="AB34" s="51"/>
      <c r="AC34" s="51"/>
      <c r="AD34" s="51"/>
      <c r="AE34" s="51"/>
      <c r="AF34" s="51"/>
    </row>
    <row r="35" spans="1:32" ht="27" customHeight="1" x14ac:dyDescent="0.2">
      <c r="A35" s="33"/>
      <c r="B35" s="33"/>
      <c r="C35" s="33"/>
      <c r="D35" s="34"/>
      <c r="E35" s="53"/>
      <c r="F35" s="53"/>
      <c r="G35" s="53"/>
      <c r="H35" s="53"/>
      <c r="I35" s="53"/>
      <c r="J35" s="53"/>
      <c r="K35" s="53"/>
      <c r="T35" s="51"/>
      <c r="U35" s="51"/>
      <c r="V35" s="51"/>
      <c r="W35" s="51"/>
      <c r="X35" s="51"/>
      <c r="Y35" s="51"/>
      <c r="Z35" s="51"/>
      <c r="AA35" s="51"/>
      <c r="AB35" s="51"/>
      <c r="AC35" s="51"/>
      <c r="AD35" s="51"/>
      <c r="AE35" s="51"/>
      <c r="AF35" s="51"/>
    </row>
    <row r="36" spans="1:32" ht="15" hidden="1" customHeight="1" x14ac:dyDescent="0.2">
      <c r="A36" s="33"/>
      <c r="B36" s="33"/>
      <c r="C36" s="33"/>
      <c r="D36" s="33"/>
      <c r="E36" s="53"/>
      <c r="F36" s="53"/>
      <c r="G36" s="53"/>
      <c r="H36" s="53"/>
      <c r="I36" s="53"/>
      <c r="J36" s="53"/>
      <c r="K36" s="53"/>
      <c r="T36" s="51"/>
      <c r="U36" s="51"/>
      <c r="V36" s="51"/>
      <c r="W36" s="51"/>
      <c r="X36" s="51"/>
      <c r="Y36" s="51"/>
      <c r="Z36" s="51"/>
      <c r="AA36" s="51"/>
      <c r="AB36" s="51"/>
      <c r="AC36" s="51"/>
      <c r="AD36" s="51"/>
      <c r="AE36" s="51"/>
      <c r="AF36" s="51"/>
    </row>
    <row r="37" spans="1:32" ht="15" hidden="1" customHeight="1" x14ac:dyDescent="0.2">
      <c r="A37" s="33"/>
      <c r="B37" s="33"/>
      <c r="C37" s="33"/>
      <c r="D37" s="33"/>
      <c r="E37" s="53"/>
      <c r="F37" s="53"/>
      <c r="G37" s="53"/>
      <c r="H37" s="53"/>
      <c r="I37" s="53"/>
      <c r="J37" s="53"/>
      <c r="K37" s="53"/>
      <c r="T37" s="51"/>
      <c r="U37" s="51"/>
      <c r="V37" s="51"/>
      <c r="W37" s="51"/>
      <c r="X37" s="51"/>
      <c r="Y37" s="51"/>
      <c r="Z37" s="51"/>
      <c r="AA37" s="51"/>
      <c r="AB37" s="51"/>
      <c r="AC37" s="51"/>
      <c r="AD37" s="51"/>
      <c r="AE37" s="51"/>
      <c r="AF37" s="51"/>
    </row>
    <row r="38" spans="1:32" ht="15" hidden="1" customHeight="1" x14ac:dyDescent="0.2">
      <c r="A38" s="33"/>
      <c r="B38" s="33"/>
      <c r="C38" s="33"/>
      <c r="D38" s="34"/>
      <c r="E38" s="53"/>
      <c r="F38" s="53"/>
      <c r="G38" s="53"/>
      <c r="H38" s="53"/>
      <c r="I38" s="53"/>
      <c r="J38" s="53"/>
      <c r="K38" s="53"/>
      <c r="T38" s="51"/>
      <c r="U38" s="51"/>
      <c r="V38" s="51"/>
      <c r="W38" s="51"/>
      <c r="X38" s="51"/>
      <c r="Y38" s="51"/>
      <c r="Z38" s="51"/>
      <c r="AA38" s="51"/>
      <c r="AB38" s="51"/>
      <c r="AC38" s="51"/>
      <c r="AD38" s="51"/>
      <c r="AE38" s="51"/>
      <c r="AF38" s="51"/>
    </row>
    <row r="39" spans="1:32" ht="15" customHeight="1" x14ac:dyDescent="0.2">
      <c r="A39" s="33"/>
      <c r="B39" s="33"/>
      <c r="C39" s="33"/>
      <c r="D39" s="34"/>
      <c r="E39" s="53"/>
      <c r="F39" s="53"/>
      <c r="G39" s="53"/>
      <c r="H39" s="53"/>
      <c r="I39" s="53"/>
      <c r="J39" s="53"/>
      <c r="K39" s="53"/>
      <c r="T39" s="51"/>
      <c r="U39" s="51"/>
      <c r="V39" s="51"/>
      <c r="W39" s="51"/>
      <c r="X39" s="51"/>
      <c r="Y39" s="51"/>
      <c r="Z39" s="51"/>
      <c r="AA39" s="51"/>
      <c r="AB39" s="51"/>
      <c r="AC39" s="51"/>
      <c r="AD39" s="51"/>
      <c r="AE39" s="51"/>
      <c r="AF39" s="51"/>
    </row>
    <row r="40" spans="1:32" ht="15" customHeight="1" x14ac:dyDescent="0.2">
      <c r="A40" s="33"/>
      <c r="B40" s="33"/>
      <c r="C40" s="33"/>
      <c r="D40" s="34"/>
      <c r="E40" s="53"/>
      <c r="F40" s="53"/>
      <c r="G40" s="53"/>
      <c r="H40" s="53"/>
      <c r="I40" s="53"/>
      <c r="J40" s="53"/>
      <c r="K40" s="53"/>
    </row>
    <row r="41" spans="1:32" ht="45.75" customHeight="1" x14ac:dyDescent="0.2">
      <c r="A41" s="33"/>
      <c r="B41" s="33"/>
      <c r="C41" s="33"/>
      <c r="D41" s="34"/>
      <c r="E41" s="50"/>
      <c r="F41" s="50"/>
      <c r="G41" s="50"/>
      <c r="H41" s="50"/>
      <c r="I41" s="50"/>
      <c r="J41" s="50"/>
      <c r="K41" s="50"/>
      <c r="T41" s="51"/>
      <c r="U41" s="51"/>
      <c r="V41" s="51"/>
      <c r="W41" s="51"/>
      <c r="X41" s="51"/>
      <c r="Y41" s="51"/>
      <c r="Z41" s="51"/>
      <c r="AA41" s="51"/>
      <c r="AB41" s="51"/>
      <c r="AC41" s="51"/>
      <c r="AD41" s="51"/>
      <c r="AE41" s="51"/>
      <c r="AF41" s="51"/>
    </row>
    <row r="42" spans="1:32" ht="14.25" customHeight="1" x14ac:dyDescent="0.2">
      <c r="A42" s="33"/>
      <c r="B42" s="33"/>
      <c r="C42" s="33"/>
      <c r="D42" s="32"/>
      <c r="E42" s="32"/>
      <c r="F42" s="32"/>
      <c r="G42" s="32"/>
      <c r="H42" s="32"/>
      <c r="I42" s="32"/>
      <c r="J42" s="32"/>
      <c r="K42" s="32"/>
      <c r="T42" s="51"/>
      <c r="U42" s="51"/>
      <c r="V42" s="51"/>
      <c r="W42" s="51"/>
      <c r="X42" s="51"/>
      <c r="Y42" s="51"/>
      <c r="Z42" s="51"/>
      <c r="AA42" s="51"/>
      <c r="AB42" s="51"/>
      <c r="AC42" s="51"/>
      <c r="AD42" s="51"/>
      <c r="AE42" s="51"/>
      <c r="AF42" s="51"/>
    </row>
    <row r="43" spans="1:32" ht="30" customHeight="1" x14ac:dyDescent="0.2">
      <c r="A43" s="33"/>
      <c r="B43" s="33"/>
      <c r="C43" s="33"/>
      <c r="D43" s="28"/>
      <c r="E43" s="28"/>
      <c r="F43" s="28"/>
      <c r="G43" s="28"/>
      <c r="H43" s="28"/>
      <c r="I43" s="28"/>
      <c r="J43" s="28"/>
      <c r="K43" s="28"/>
      <c r="T43" s="51"/>
      <c r="U43" s="51"/>
      <c r="V43" s="51"/>
      <c r="W43" s="51"/>
      <c r="X43" s="51"/>
      <c r="Y43" s="51"/>
      <c r="Z43" s="51"/>
      <c r="AA43" s="51"/>
      <c r="AB43" s="51"/>
      <c r="AC43" s="51"/>
      <c r="AD43" s="51"/>
      <c r="AE43" s="51"/>
      <c r="AF43" s="51"/>
    </row>
    <row r="44" spans="1:32" ht="6" customHeight="1" x14ac:dyDescent="0.2">
      <c r="A44" s="33"/>
      <c r="B44" s="33"/>
      <c r="C44" s="33"/>
      <c r="D44" s="28"/>
      <c r="E44" s="28"/>
      <c r="F44" s="28"/>
      <c r="G44" s="28"/>
      <c r="H44" s="28"/>
      <c r="I44" s="28"/>
      <c r="J44" s="28"/>
      <c r="K44" s="28"/>
      <c r="T44" s="51"/>
      <c r="U44" s="51"/>
      <c r="V44" s="51"/>
      <c r="W44" s="51"/>
      <c r="X44" s="51"/>
      <c r="Y44" s="51"/>
      <c r="Z44" s="51"/>
      <c r="AA44" s="51"/>
      <c r="AB44" s="51"/>
      <c r="AC44" s="51"/>
      <c r="AD44" s="51"/>
      <c r="AE44" s="51"/>
      <c r="AF44" s="51"/>
    </row>
    <row r="45" spans="1:32" x14ac:dyDescent="0.2">
      <c r="B45" s="31"/>
      <c r="C45" s="31"/>
      <c r="D45" s="28"/>
      <c r="E45" s="28"/>
      <c r="F45" s="28"/>
      <c r="G45" s="28"/>
      <c r="H45" s="28"/>
      <c r="I45" s="28"/>
      <c r="J45" s="28"/>
      <c r="K45" s="28"/>
      <c r="T45" s="51"/>
      <c r="U45" s="51"/>
      <c r="V45" s="51"/>
      <c r="W45" s="51"/>
      <c r="X45" s="51"/>
      <c r="Y45" s="51"/>
      <c r="Z45" s="51"/>
      <c r="AA45" s="51"/>
      <c r="AB45" s="51"/>
      <c r="AC45" s="51"/>
      <c r="AD45" s="51"/>
      <c r="AE45" s="51"/>
      <c r="AF45" s="51"/>
    </row>
    <row r="46" spans="1:32" x14ac:dyDescent="0.2">
      <c r="D46" s="28"/>
      <c r="E46" s="28"/>
      <c r="F46" s="28"/>
      <c r="G46" s="28"/>
      <c r="H46" s="28"/>
      <c r="I46" s="28"/>
      <c r="J46" s="28"/>
      <c r="K46" s="28"/>
      <c r="T46" s="51"/>
      <c r="U46" s="51"/>
      <c r="V46" s="51"/>
      <c r="W46" s="51"/>
      <c r="X46" s="51"/>
      <c r="Y46" s="51"/>
      <c r="Z46" s="51"/>
      <c r="AA46" s="51"/>
      <c r="AB46" s="51"/>
      <c r="AC46" s="51"/>
      <c r="AD46" s="51"/>
      <c r="AE46" s="51"/>
      <c r="AF46" s="51"/>
    </row>
    <row r="47" spans="1:32" ht="48" customHeight="1" x14ac:dyDescent="0.2">
      <c r="D47" s="28"/>
      <c r="E47" s="28"/>
      <c r="F47" s="28"/>
      <c r="G47" s="28"/>
      <c r="H47" s="28"/>
      <c r="I47" s="28"/>
      <c r="J47" s="28"/>
      <c r="K47" s="28"/>
      <c r="T47" s="51"/>
      <c r="U47" s="51"/>
      <c r="V47" s="51"/>
      <c r="W47" s="51"/>
      <c r="X47" s="51"/>
      <c r="Y47" s="51"/>
      <c r="Z47" s="51"/>
      <c r="AA47" s="51"/>
      <c r="AB47" s="51"/>
      <c r="AC47" s="51"/>
      <c r="AD47" s="51"/>
      <c r="AE47" s="51"/>
      <c r="AF47" s="51"/>
    </row>
    <row r="48" spans="1:32" ht="6.6" hidden="1" customHeight="1" x14ac:dyDescent="0.2">
      <c r="D48" s="28"/>
      <c r="E48" s="28"/>
      <c r="F48" s="28"/>
      <c r="G48" s="28"/>
      <c r="H48" s="28"/>
      <c r="I48" s="28"/>
      <c r="J48" s="28"/>
      <c r="K48" s="28"/>
      <c r="T48" s="51"/>
      <c r="U48" s="51"/>
      <c r="V48" s="51"/>
      <c r="W48" s="51"/>
      <c r="X48" s="51"/>
      <c r="Y48" s="51"/>
      <c r="Z48" s="51"/>
      <c r="AA48" s="51"/>
      <c r="AB48" s="51"/>
      <c r="AC48" s="51"/>
      <c r="AD48" s="51"/>
      <c r="AE48" s="51"/>
      <c r="AF48" s="51"/>
    </row>
    <row r="49" spans="4:32" ht="15" hidden="1" customHeight="1" x14ac:dyDescent="0.2">
      <c r="D49" s="28"/>
      <c r="E49" s="28"/>
      <c r="F49" s="28"/>
      <c r="G49" s="28"/>
      <c r="H49" s="28"/>
      <c r="I49" s="28"/>
      <c r="J49" s="28"/>
      <c r="K49" s="28"/>
      <c r="T49" s="51"/>
      <c r="U49" s="51"/>
      <c r="V49" s="51"/>
      <c r="W49" s="51"/>
      <c r="X49" s="51"/>
      <c r="Y49" s="51"/>
      <c r="Z49" s="51"/>
      <c r="AA49" s="51"/>
      <c r="AB49" s="51"/>
      <c r="AC49" s="51"/>
      <c r="AD49" s="51"/>
      <c r="AE49" s="51"/>
      <c r="AF49" s="51"/>
    </row>
    <row r="50" spans="4:32" ht="15" hidden="1" customHeight="1" x14ac:dyDescent="0.2">
      <c r="T50" s="51"/>
      <c r="U50" s="51"/>
      <c r="V50" s="51"/>
      <c r="W50" s="51"/>
      <c r="X50" s="51"/>
      <c r="Y50" s="51"/>
      <c r="Z50" s="51"/>
      <c r="AA50" s="51"/>
      <c r="AB50" s="51"/>
      <c r="AC50" s="51"/>
      <c r="AD50" s="51"/>
      <c r="AE50" s="51"/>
      <c r="AF50" s="51"/>
    </row>
    <row r="51" spans="4:32" ht="15" hidden="1" customHeight="1" x14ac:dyDescent="0.2">
      <c r="T51" s="51"/>
      <c r="U51" s="51"/>
      <c r="V51" s="51"/>
      <c r="W51" s="51"/>
      <c r="X51" s="51"/>
      <c r="Y51" s="51"/>
      <c r="Z51" s="51"/>
      <c r="AA51" s="51"/>
      <c r="AB51" s="51"/>
      <c r="AC51" s="51"/>
      <c r="AD51" s="51"/>
      <c r="AE51" s="51"/>
      <c r="AF51" s="51"/>
    </row>
    <row r="52" spans="4:32" ht="15" hidden="1" customHeight="1" x14ac:dyDescent="0.2">
      <c r="T52" s="51"/>
      <c r="U52" s="51"/>
      <c r="V52" s="51"/>
      <c r="W52" s="51"/>
      <c r="X52" s="51"/>
      <c r="Y52" s="51"/>
      <c r="Z52" s="51"/>
      <c r="AA52" s="51"/>
      <c r="AB52" s="51"/>
      <c r="AC52" s="51"/>
      <c r="AD52" s="51"/>
      <c r="AE52" s="51"/>
      <c r="AF52" s="51"/>
    </row>
    <row r="53" spans="4:32" x14ac:dyDescent="0.2">
      <c r="T53" s="51"/>
      <c r="U53" s="51"/>
      <c r="V53" s="51"/>
      <c r="W53" s="51"/>
      <c r="X53" s="51"/>
      <c r="Y53" s="51"/>
      <c r="Z53" s="51"/>
      <c r="AA53" s="51"/>
      <c r="AB53" s="51"/>
      <c r="AC53" s="51"/>
      <c r="AD53" s="51"/>
      <c r="AE53" s="51"/>
      <c r="AF53" s="51"/>
    </row>
  </sheetData>
  <sheetProtection algorithmName="SHA-512" hashValue="uqp+pr8howa1+UFO8vN/rOGWENS3HgF+zKc/6nrlAABSJr2lg+LDksxOWtMT2Mq7SaqAVafIvu2JRfoQBtLimA==" saltValue="qY56Y/2Upm9jsYoxB6MC/w==" spinCount="100000" sheet="1" objects="1" scenarios="1" selectLockedCells="1"/>
  <mergeCells count="8">
    <mergeCell ref="T41:AF53"/>
    <mergeCell ref="T33:AF39"/>
    <mergeCell ref="E30:K41"/>
    <mergeCell ref="Y1:AC1"/>
    <mergeCell ref="E27:K27"/>
    <mergeCell ref="E28:K29"/>
    <mergeCell ref="E24:F24"/>
    <mergeCell ref="E26:K26"/>
  </mergeCells>
  <conditionalFormatting sqref="D26">
    <cfRule type="cellIs" dxfId="34" priority="50" operator="greaterThan">
      <formula>0</formula>
    </cfRule>
    <cfRule type="cellIs" dxfId="33" priority="51" operator="lessThan">
      <formula>-55</formula>
    </cfRule>
    <cfRule type="cellIs" dxfId="32" priority="52" operator="between">
      <formula>-48</formula>
      <formula>-54.99</formula>
    </cfRule>
    <cfRule type="cellIs" dxfId="31" priority="53" operator="between">
      <formula>-40</formula>
      <formula>-47.9</formula>
    </cfRule>
    <cfRule type="cellIs" dxfId="30" priority="54" operator="between">
      <formula>0</formula>
      <formula>-9.9</formula>
    </cfRule>
    <cfRule type="cellIs" dxfId="29" priority="55" operator="between">
      <formula>-10</formula>
      <formula>-27.9</formula>
    </cfRule>
    <cfRule type="cellIs" dxfId="28" priority="56" operator="between">
      <formula>-28</formula>
      <formula>-39.9</formula>
    </cfRule>
  </conditionalFormatting>
  <conditionalFormatting sqref="E27">
    <cfRule type="expression" dxfId="27" priority="22">
      <formula>IF($E$26&lt;0,$E$26&gt;-9.9)</formula>
    </cfRule>
    <cfRule type="expression" dxfId="26" priority="23">
      <formula>IF($E$26&lt;-10,$E$26&gt;-27.9)</formula>
    </cfRule>
    <cfRule type="expression" dxfId="25" priority="24">
      <formula>IF($E$26&lt;-28,$E$26&gt;-39.9)</formula>
    </cfRule>
    <cfRule type="expression" dxfId="24" priority="25">
      <formula>IF($E$26&lt;-40,$E$26&gt;-47.9)</formula>
    </cfRule>
    <cfRule type="expression" dxfId="23" priority="26">
      <formula>IF($E$26&lt;-48,$E$26&gt;-54.9)</formula>
    </cfRule>
    <cfRule type="expression" dxfId="22" priority="27">
      <formula>E26&lt;-55</formula>
    </cfRule>
    <cfRule type="expression" dxfId="21" priority="28">
      <formula>E26&gt;1</formula>
    </cfRule>
  </conditionalFormatting>
  <conditionalFormatting sqref="E28">
    <cfRule type="expression" dxfId="20" priority="286">
      <formula>IF($E$26&lt;0,$E$26&gt;-9.9)</formula>
    </cfRule>
    <cfRule type="expression" dxfId="19" priority="287">
      <formula>IF($E$26&lt;-10,$E$26&gt;-27.9)</formula>
    </cfRule>
    <cfRule type="expression" dxfId="18" priority="288">
      <formula>IF($E$26&lt;-28,$E$26&gt;-39.9)</formula>
    </cfRule>
    <cfRule type="expression" dxfId="17" priority="289">
      <formula>IF($E$26&lt;-40,$E$26&gt;-47.9)</formula>
    </cfRule>
    <cfRule type="expression" dxfId="16" priority="290">
      <formula>IF($E$26&lt;-48,$E$26&gt;-54.9)</formula>
    </cfRule>
    <cfRule type="expression" dxfId="15" priority="291">
      <formula>E26&lt;-55</formula>
    </cfRule>
    <cfRule type="expression" dxfId="14" priority="292">
      <formula>E26&gt;1</formula>
    </cfRule>
  </conditionalFormatting>
  <conditionalFormatting sqref="E30">
    <cfRule type="expression" dxfId="13" priority="293">
      <formula>IF($E$26&lt;0,$E$26&gt;-9.9)</formula>
    </cfRule>
    <cfRule type="expression" dxfId="12" priority="294">
      <formula>IF($E$26&lt;-10,$E$26&gt;-27.9)</formula>
    </cfRule>
    <cfRule type="expression" dxfId="11" priority="295">
      <formula>IF($E$26&lt;-28,$E$26&gt;-39.9)</formula>
    </cfRule>
    <cfRule type="expression" dxfId="10" priority="296">
      <formula>IF($E$26&lt;-40,$E$26&gt;-47.9)</formula>
    </cfRule>
    <cfRule type="expression" dxfId="9" priority="297">
      <formula>IF($E$26&lt;-48,$E$26&gt;-54.9)</formula>
    </cfRule>
    <cfRule type="expression" dxfId="8" priority="298">
      <formula>E26&lt;-55</formula>
    </cfRule>
    <cfRule type="expression" dxfId="7" priority="299">
      <formula>E26&gt;1</formula>
    </cfRule>
  </conditionalFormatting>
  <conditionalFormatting sqref="E26">
    <cfRule type="cellIs" dxfId="6" priority="1" operator="greaterThan">
      <formula>0</formula>
    </cfRule>
    <cfRule type="cellIs" dxfId="5" priority="2" operator="lessThan">
      <formula>-55</formula>
    </cfRule>
    <cfRule type="cellIs" dxfId="4" priority="3" operator="between">
      <formula>-48</formula>
      <formula>-54.99</formula>
    </cfRule>
    <cfRule type="cellIs" dxfId="3" priority="4" operator="between">
      <formula>-40</formula>
      <formula>-47.9</formula>
    </cfRule>
    <cfRule type="cellIs" dxfId="2" priority="5" operator="between">
      <formula>0</formula>
      <formula>-9.9</formula>
    </cfRule>
    <cfRule type="cellIs" dxfId="1" priority="6" operator="between">
      <formula>-10</formula>
      <formula>-27.9</formula>
    </cfRule>
    <cfRule type="cellIs" dxfId="0" priority="7" operator="between">
      <formula>-28</formula>
      <formula>-39.9</formula>
    </cfRule>
  </conditionalFormatting>
  <pageMargins left="0.7" right="0.7" top="0.75" bottom="0.75" header="0.3" footer="0.3"/>
  <pageSetup orientation="landscape" horizontalDpi="1200" verticalDpi="12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62FB36-8556-46C3-99DF-7DFB2771CD95}">
  <dimension ref="B1:D18"/>
  <sheetViews>
    <sheetView workbookViewId="0">
      <selection activeCell="K9" sqref="K9"/>
    </sheetView>
  </sheetViews>
  <sheetFormatPr defaultRowHeight="15" x14ac:dyDescent="0.25"/>
  <sheetData>
    <row r="1" spans="2:4" x14ac:dyDescent="0.25">
      <c r="B1" s="20" t="s">
        <v>31</v>
      </c>
      <c r="C1" s="20"/>
      <c r="D1" s="20"/>
    </row>
    <row r="2" spans="2:4" x14ac:dyDescent="0.25">
      <c r="B2" s="23" t="s">
        <v>30</v>
      </c>
    </row>
    <row r="18" spans="2:3" x14ac:dyDescent="0.25">
      <c r="B18" s="24"/>
      <c r="C18" s="23"/>
    </row>
  </sheetData>
  <hyperlinks>
    <hyperlink ref="B2" r:id="rId1" display="https://www.canada.ca/en/environment-climate-change/services/weather-health/wind-chill-cold-weather/wind-chill-index.html" xr:uid="{FF35E42D-5AFF-40DB-ACCD-EA629C8D369B}"/>
  </hyperlinks>
  <pageMargins left="0.7" right="0.7" top="0.75" bottom="0.75" header="0.3" footer="0.3"/>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Sheet1</vt:lpstr>
      <vt:lpstr>Sheet2</vt:lpstr>
      <vt:lpstr>Sheet3</vt:lpstr>
      <vt:lpstr>Sheet5</vt:lpstr>
      <vt:lpstr>Sheet4</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Trevor Schell</dc:creator>
  <cp:lastModifiedBy>Trevor Schell</cp:lastModifiedBy>
  <cp:lastPrinted>2021-10-01T11:01:58Z</cp:lastPrinted>
  <dcterms:created xsi:type="dcterms:W3CDTF">2021-09-03T19:42:04Z</dcterms:created>
  <dcterms:modified xsi:type="dcterms:W3CDTF">2022-01-11T18:13:01Z</dcterms:modified>
</cp:coreProperties>
</file>