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3275" windowHeight="10485" activeTab="0"/>
  </bookViews>
  <sheets>
    <sheet name="QEC Data Entry" sheetId="1" r:id="rId1"/>
    <sheet name="Assessment Score Legend" sheetId="2" r:id="rId2"/>
  </sheets>
  <definedNames>
    <definedName name="BackA">'Assessment Score Legend'!$A$3:$A$5</definedName>
    <definedName name="BackB">'Assessment Score Legend'!$A$6:$A$10</definedName>
    <definedName name="BackScore1">'Assessment Score Legend'!$E$6:$G$9</definedName>
    <definedName name="BackScore1A">'Assessment Score Legend'!$E$5:$G$5</definedName>
    <definedName name="BackScore1H">'Assessment Score Legend'!$D$6:$D$9</definedName>
    <definedName name="BackScore2">'Assessment Score Legend'!$E$13:$G$15</definedName>
    <definedName name="BackScore2A">'Assessment Score Legend'!$E$12:$G$12</definedName>
    <definedName name="BackScore2J">'Assessment Score Legend'!$D$13:$D$15</definedName>
    <definedName name="BackScore3">'Assessment Score Legend'!$E$19:$G$22</definedName>
    <definedName name="BackScore3H">'Assessment Score Legend'!$D$19:$D$22</definedName>
    <definedName name="BackScore3J">'Assessment Score Legend'!$E$18:$G$18</definedName>
    <definedName name="BackScore4">'Assessment Score Legend'!$F$26:$G$28</definedName>
    <definedName name="BackScore4B">'Assessment Score Legend'!$F$25:$G$25</definedName>
    <definedName name="BackScore4J">'Assessment Score Legend'!$E$26:$E$28</definedName>
    <definedName name="BackScore5">'Assessment Score Legend'!$E$32:$G$35</definedName>
    <definedName name="BackScore5B">'Assessment Score Legend'!$E$31:$G$31</definedName>
    <definedName name="BackScore5H">'Assessment Score Legend'!$D$32:$D$35</definedName>
    <definedName name="BackScore6">'Assessment Score Legend'!$E$39:$G$41</definedName>
    <definedName name="BackScore6B">'Assessment Score Legend'!$E$38:$G$38</definedName>
    <definedName name="BackScore6J">'Assessment Score Legend'!$D$39:$D$41</definedName>
    <definedName name="DrivingScore">'Assessment Score Legend'!$Z$18:$AB$18</definedName>
    <definedName name="DrivingScoreM">'Assessment Score Legend'!$Z$17:$AB$17</definedName>
    <definedName name="Duration">'Assessment Score Legend'!$A$29:$A$31</definedName>
    <definedName name="MaxForce">'Assessment Score Legend'!$A$32:$A$34</definedName>
    <definedName name="MaxWeight">'Assessment Score Legend'!$A$25:$A$28</definedName>
    <definedName name="Neck">'Assessment Score Legend'!$A$22:$A$24</definedName>
    <definedName name="NeckScore1">'Assessment Score Legend'!$Z$6:$AB$8</definedName>
    <definedName name="NeckScore1G">'Assessment Score Legend'!$Z$5:$AB$5</definedName>
    <definedName name="NeckScore1J">'Assessment Score Legend'!$Y$6:$Y$8</definedName>
    <definedName name="NeckScore1L">'Assessment Score Legend'!$AA$11:$AB$11</definedName>
    <definedName name="NeckScore2">'Assessment Score Legend'!$AA$12:$AB$14</definedName>
    <definedName name="NeckScore2J">'Assessment Score Legend'!$Z$12:$Z$14</definedName>
    <definedName name="NeckScore2L">'Assessment Score Legend'!$AA$11:$AB$11</definedName>
    <definedName name="Pace">'Assessment Score Legend'!$A$43:$A$45</definedName>
    <definedName name="PaceScore">'Assessment Score Legend'!$Z$26:$AB$26</definedName>
    <definedName name="PaceScoreP">'Assessment Score Legend'!$Z$25:$AB$25</definedName>
    <definedName name="Score1">'Assessment Score Legend'!$E$6:$G$9</definedName>
    <definedName name="ShoulderC">'Assessment Score Legend'!$A$11:$A$13</definedName>
    <definedName name="ShoulderD">'Assessment Score Legend'!$A$14:$A$16</definedName>
    <definedName name="ShoulderScore">'Assessment Score Legend'!$L$6:$N$9</definedName>
    <definedName name="ShoulderScore1">'Assessment Score Legend'!$L$6:$N$9</definedName>
    <definedName name="ShoulderScore1C">'Assessment Score Legend'!$L$5:$N$5</definedName>
    <definedName name="ShoulderScore1H">'Assessment Score Legend'!$K$6:$K$9</definedName>
    <definedName name="ShoulderScore2">'Assessment Score Legend'!$L$13:$N$15</definedName>
    <definedName name="ShoulderScore2C">'Assessment Score Legend'!$L$12:$N$12</definedName>
    <definedName name="ShoulderScore2J">'Assessment Score Legend'!$K$13:$K$15</definedName>
    <definedName name="ShoulderScore3">'Assessment Score Legend'!$L$19:$N$22</definedName>
    <definedName name="ShoulderScore3H">'Assessment Score Legend'!$K$19:$K$22</definedName>
    <definedName name="ShoulderScore3J">'Assessment Score Legend'!$L$18:$N$18</definedName>
    <definedName name="ShoulderScore4">'Assessment Score Legend'!$L$26:$N$29</definedName>
    <definedName name="ShoulderScore4D">'Assessment Score Legend'!$L$25:$N$25</definedName>
    <definedName name="ShoulderScore4H">'Assessment Score Legend'!$K$26:$K$29</definedName>
    <definedName name="ShoulderScore5">'Assessment Score Legend'!$L$33:$N$35</definedName>
    <definedName name="ShoulderScore5D">'Assessment Score Legend'!$L$32:$N$32</definedName>
    <definedName name="ShoulderScore5J">'Assessment Score Legend'!$K$33:$K$35</definedName>
    <definedName name="Stress">'Assessment Score Legend'!$A$46:$A$49</definedName>
    <definedName name="StressScore">'Assessment Score Legend'!$Y$30:$AB$30</definedName>
    <definedName name="StressScoreQ">'Assessment Score Legend'!$Y$29:$AB$29</definedName>
    <definedName name="Vehicle">'Assessment Score Legend'!$A$37:$A$39</definedName>
    <definedName name="Vibration">'Assessment Score Legend'!$A$40:$A$42</definedName>
    <definedName name="VibrationScore">'Assessment Score Legend'!$Z$22:$AB$22</definedName>
    <definedName name="VibrationScoreN">'Assessment Score Legend'!$Z$21:$AB$21</definedName>
    <definedName name="Vision">'Assessment Score Legend'!$A$35:$A$36</definedName>
    <definedName name="WristE">'Assessment Score Legend'!$A$17:$A$18</definedName>
    <definedName name="WristF">'Assessment Score Legend'!$A$19:$A$21</definedName>
    <definedName name="WristScore1">'Assessment Score Legend'!$S$6:$U$8</definedName>
    <definedName name="WristScore1F">'Assessment Score Legend'!$S$5:$U$5</definedName>
    <definedName name="WristScore1K">'Assessment Score Legend'!$R$6:$R$8</definedName>
    <definedName name="WristScore2">'Assessment Score Legend'!$S$12:$U$14</definedName>
    <definedName name="WristScore2F">'Assessment Score Legend'!$S$11:$U$11</definedName>
    <definedName name="WristScore2J">'Assessment Score Legend'!$R$12:$R$14</definedName>
    <definedName name="WristScore3">'Assessment Score Legend'!$S$18:$U$20</definedName>
    <definedName name="WristScore3J">'Assessment Score Legend'!$S$17:$U$17</definedName>
    <definedName name="WristScore3K">'Assessment Score Legend'!$R$18:$R$20</definedName>
    <definedName name="WristScore4">'Assessment Score Legend'!$T$24:$U$26</definedName>
    <definedName name="WristScore4E">'Assessment Score Legend'!$T$23:$U$23</definedName>
    <definedName name="WristScore4K">'Assessment Score Legend'!$S$24:$S$26</definedName>
    <definedName name="WristScore5">'Assessment Score Legend'!$T$30:$U$32</definedName>
    <definedName name="WristScore5E">'Assessment Score Legend'!$T$29:$U$29</definedName>
    <definedName name="WristScore5J">'Assessment Score Legend'!$S$30:$S$32</definedName>
  </definedNames>
  <calcPr fullCalcOnLoad="1"/>
</workbook>
</file>

<file path=xl/sharedStrings.xml><?xml version="1.0" encoding="utf-8"?>
<sst xmlns="http://schemas.openxmlformats.org/spreadsheetml/2006/main" count="320" uniqueCount="110">
  <si>
    <t>Photo</t>
  </si>
  <si>
    <t>Task Name</t>
  </si>
  <si>
    <t>A</t>
  </si>
  <si>
    <t>B</t>
  </si>
  <si>
    <t>C</t>
  </si>
  <si>
    <t>D</t>
  </si>
  <si>
    <t>E</t>
  </si>
  <si>
    <t>F</t>
  </si>
  <si>
    <t>G</t>
  </si>
  <si>
    <t>H</t>
  </si>
  <si>
    <t>J</t>
  </si>
  <si>
    <t>K</t>
  </si>
  <si>
    <t>L</t>
  </si>
  <si>
    <t>M</t>
  </si>
  <si>
    <t>N</t>
  </si>
  <si>
    <t>P</t>
  </si>
  <si>
    <t>Q</t>
  </si>
  <si>
    <t>Task 1</t>
  </si>
  <si>
    <t>Task 2</t>
  </si>
  <si>
    <t>Task 3</t>
  </si>
  <si>
    <t>A1</t>
  </si>
  <si>
    <t>A2</t>
  </si>
  <si>
    <t>A3</t>
  </si>
  <si>
    <t>B1</t>
  </si>
  <si>
    <t>B2</t>
  </si>
  <si>
    <t>B3</t>
  </si>
  <si>
    <t>B4</t>
  </si>
  <si>
    <t>B5</t>
  </si>
  <si>
    <t>C1</t>
  </si>
  <si>
    <t>C2</t>
  </si>
  <si>
    <t>C3</t>
  </si>
  <si>
    <t>D1</t>
  </si>
  <si>
    <t>D2</t>
  </si>
  <si>
    <t>D3</t>
  </si>
  <si>
    <t>E1</t>
  </si>
  <si>
    <t>E2</t>
  </si>
  <si>
    <t>F1</t>
  </si>
  <si>
    <t>F2</t>
  </si>
  <si>
    <t>F3</t>
  </si>
  <si>
    <t>G1</t>
  </si>
  <si>
    <t>G2</t>
  </si>
  <si>
    <t>G3</t>
  </si>
  <si>
    <t>H1</t>
  </si>
  <si>
    <t>H2</t>
  </si>
  <si>
    <t>H3</t>
  </si>
  <si>
    <t>H4</t>
  </si>
  <si>
    <t>J1</t>
  </si>
  <si>
    <t>J2</t>
  </si>
  <si>
    <t>J3</t>
  </si>
  <si>
    <t>K1</t>
  </si>
  <si>
    <t>K2</t>
  </si>
  <si>
    <t>K3</t>
  </si>
  <si>
    <t>L1</t>
  </si>
  <si>
    <t>L2</t>
  </si>
  <si>
    <t>M1</t>
  </si>
  <si>
    <t>M2</t>
  </si>
  <si>
    <t>M3</t>
  </si>
  <si>
    <t>N1</t>
  </si>
  <si>
    <t>N2</t>
  </si>
  <si>
    <t>N3</t>
  </si>
  <si>
    <t>P1</t>
  </si>
  <si>
    <t>P2</t>
  </si>
  <si>
    <t>P3</t>
  </si>
  <si>
    <t>Q1</t>
  </si>
  <si>
    <t>Q2</t>
  </si>
  <si>
    <t>Q3</t>
  </si>
  <si>
    <t>Q4</t>
  </si>
  <si>
    <t xml:space="preserve">Job Title: </t>
  </si>
  <si>
    <t>Worksheet Options</t>
  </si>
  <si>
    <t>Back Posture &amp; Weight</t>
  </si>
  <si>
    <t>BACK</t>
  </si>
  <si>
    <t>SHOULDER / ARM</t>
  </si>
  <si>
    <t>WRIST / HAND</t>
  </si>
  <si>
    <t>NECK</t>
  </si>
  <si>
    <t>DRIVING</t>
  </si>
  <si>
    <t>VIBRATION</t>
  </si>
  <si>
    <t>WORK PACE</t>
  </si>
  <si>
    <t>STRESS</t>
  </si>
  <si>
    <t>Back Posture &amp; Duration</t>
  </si>
  <si>
    <t>Duration &amp; Weight</t>
  </si>
  <si>
    <t>Static Posture &amp; Duration</t>
  </si>
  <si>
    <t>Frequency &amp; Weight</t>
  </si>
  <si>
    <t>Frequency &amp; Duration</t>
  </si>
  <si>
    <t>Height &amp; Weight</t>
  </si>
  <si>
    <t>Height &amp; Duration</t>
  </si>
  <si>
    <t>Repeated Motion &amp; Force</t>
  </si>
  <si>
    <t>Repeated Motion &amp; Duration</t>
  </si>
  <si>
    <t>Duration &amp; Force</t>
  </si>
  <si>
    <t>Wrist Posture &amp; Force</t>
  </si>
  <si>
    <t>Wrist Posture &amp; Duration</t>
  </si>
  <si>
    <t>Neck Posture &amp; Duration</t>
  </si>
  <si>
    <t>Visual Demand &amp; Duration</t>
  </si>
  <si>
    <t>Insert Photo of Task</t>
  </si>
  <si>
    <t>Exposure Legend</t>
  </si>
  <si>
    <t>Low</t>
  </si>
  <si>
    <t>Moderate</t>
  </si>
  <si>
    <t>High</t>
  </si>
  <si>
    <t>Very High</t>
  </si>
  <si>
    <t>Total Shoulder/Arm Exposure</t>
  </si>
  <si>
    <t>Total Wrist/Hand Exposure</t>
  </si>
  <si>
    <t>Total Neck Exposure</t>
  </si>
  <si>
    <t>Total Driving Exposure</t>
  </si>
  <si>
    <t>Total Vibration Exposure</t>
  </si>
  <si>
    <t>Total Work Pace Exposure</t>
  </si>
  <si>
    <t>Total Stress Exposure</t>
  </si>
  <si>
    <t>This tool was designed by Occupational Health Clinics for Ontario Workers (OHCOW) for use with the Quick Exposure Check (QEC) developed by the Robens Centre for Health Ergonomics, University of Surrey, Guildford, UK. Only individuals who have received appropriate training should complete assessments.</t>
  </si>
  <si>
    <t>Total Back Exposure (Static)</t>
  </si>
  <si>
    <t>Total Back Exposure (Moving)</t>
  </si>
  <si>
    <t>None</t>
  </si>
  <si>
    <t>Insert Task Name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</si>
</sst>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0"/>
    </font>
    <font>
      <sz val="11"/>
      <color indexed="8"/>
      <name val="Calibri"/>
      <family val="2"/>
    </font>
    <font>
      <b/>
      <sz val="10"/>
      <name val="Arial"/>
      <family val="2"/>
    </font>
    <font>
      <sz val="8"/>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rgb="FFFFC000"/>
        <bgColor indexed="64"/>
      </patternFill>
    </fill>
    <fill>
      <patternFill patternType="solid">
        <fgColor theme="0" tint="-0.04997999966144562"/>
        <bgColor indexed="64"/>
      </patternFill>
    </fill>
    <fill>
      <patternFill patternType="solid">
        <fgColor rgb="FFFFE575"/>
        <bgColor indexed="64"/>
      </patternFill>
    </fill>
    <fill>
      <patternFill patternType="solid">
        <fgColor rgb="FFF5750B"/>
        <bgColor indexed="64"/>
      </patternFill>
    </fill>
    <fill>
      <patternFill patternType="solid">
        <fgColor rgb="FFFF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medium"/>
      <top/>
      <bottom/>
    </border>
    <border>
      <left/>
      <right/>
      <top/>
      <bottom style="medium"/>
    </border>
    <border>
      <left/>
      <right style="medium"/>
      <top/>
      <bottom style="medium"/>
    </border>
    <border>
      <left style="medium"/>
      <right/>
      <top/>
      <bottom style="medium"/>
    </border>
    <border>
      <left style="medium"/>
      <right style="medium"/>
      <top style="medium"/>
      <bottom/>
    </border>
    <border>
      <left style="medium"/>
      <right style="medium"/>
      <top/>
      <bottom/>
    </border>
    <border>
      <left style="medium"/>
      <right style="medium"/>
      <top/>
      <bottom style="medium"/>
    </border>
    <border>
      <left style="medium"/>
      <right/>
      <top style="medium"/>
      <bottom/>
    </border>
    <border>
      <left/>
      <right/>
      <top style="medium"/>
      <bottom/>
    </border>
    <border>
      <left/>
      <right style="medium"/>
      <top style="medium"/>
      <bottom/>
    </border>
    <border>
      <left style="medium"/>
      <right style="thin"/>
      <top/>
      <bottom style="medium"/>
    </border>
    <border>
      <left style="thin"/>
      <right style="thin"/>
      <top/>
      <bottom style="medium"/>
    </border>
    <border>
      <left style="thin"/>
      <right style="medium"/>
      <top/>
      <bottom style="medium"/>
    </border>
    <border>
      <left style="medium"/>
      <right/>
      <top style="medium"/>
      <bottom style="medium"/>
    </border>
    <border>
      <left style="medium"/>
      <right style="medium"/>
      <top style="medium"/>
      <bottom style="medium"/>
    </border>
    <border>
      <left/>
      <right style="medium"/>
      <top style="medium"/>
      <bottom style="medium"/>
    </border>
    <border>
      <left style="medium"/>
      <right/>
      <top style="medium"/>
      <bottom style="thin"/>
    </border>
    <border>
      <left style="medium"/>
      <right/>
      <top/>
      <bottom style="thin"/>
    </border>
    <border>
      <left style="medium"/>
      <right/>
      <top style="thin"/>
      <bottom style="thin"/>
    </border>
    <border>
      <left style="medium"/>
      <right/>
      <top style="thin"/>
      <bottom style="medium"/>
    </border>
    <border>
      <left/>
      <right/>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4">
    <xf numFmtId="0" fontId="0" fillId="0" borderId="0" xfId="0" applyAlignment="1">
      <alignment/>
    </xf>
    <xf numFmtId="0" fontId="0" fillId="0" borderId="0" xfId="0" applyAlignment="1">
      <alignment horizontal="center"/>
    </xf>
    <xf numFmtId="0" fontId="0" fillId="0" borderId="0" xfId="0" applyFill="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0"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14" xfId="0" applyFont="1"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0" xfId="0" applyFill="1" applyBorder="1" applyAlignment="1">
      <alignment horizontal="center"/>
    </xf>
    <xf numFmtId="0" fontId="0" fillId="33" borderId="0" xfId="0" applyFill="1" applyBorder="1" applyAlignment="1">
      <alignment horizontal="center"/>
    </xf>
    <xf numFmtId="0" fontId="0" fillId="0" borderId="14" xfId="0" applyBorder="1" applyAlignment="1">
      <alignment horizontal="center"/>
    </xf>
    <xf numFmtId="0" fontId="0" fillId="33" borderId="10" xfId="0" applyFill="1" applyBorder="1" applyAlignment="1">
      <alignment horizontal="center"/>
    </xf>
    <xf numFmtId="0" fontId="0" fillId="34" borderId="0" xfId="0" applyFill="1" applyAlignment="1">
      <alignment/>
    </xf>
    <xf numFmtId="0" fontId="0" fillId="34" borderId="0" xfId="0" applyFill="1" applyAlignment="1">
      <alignment horizontal="center"/>
    </xf>
    <xf numFmtId="0" fontId="2" fillId="34" borderId="0" xfId="0" applyFont="1" applyFill="1" applyAlignment="1">
      <alignment horizontal="center"/>
    </xf>
    <xf numFmtId="0" fontId="0" fillId="33" borderId="14" xfId="0" applyFill="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0" fillId="33" borderId="10" xfId="0" applyFill="1" applyBorder="1" applyAlignment="1">
      <alignment/>
    </xf>
    <xf numFmtId="0" fontId="0" fillId="33" borderId="11" xfId="0" applyFill="1" applyBorder="1" applyAlignment="1">
      <alignment/>
    </xf>
    <xf numFmtId="0" fontId="0" fillId="33" borderId="14" xfId="0" applyFill="1" applyBorder="1" applyAlignment="1">
      <alignment/>
    </xf>
    <xf numFmtId="0" fontId="0" fillId="33" borderId="12" xfId="0" applyFill="1" applyBorder="1" applyAlignment="1">
      <alignment horizontal="center"/>
    </xf>
    <xf numFmtId="0" fontId="0" fillId="33" borderId="13" xfId="0" applyFill="1" applyBorder="1" applyAlignment="1">
      <alignment/>
    </xf>
    <xf numFmtId="0" fontId="0" fillId="33" borderId="0" xfId="0" applyFill="1" applyBorder="1" applyAlignment="1">
      <alignment/>
    </xf>
    <xf numFmtId="0" fontId="0" fillId="33" borderId="12" xfId="0" applyFill="1" applyBorder="1" applyAlignment="1">
      <alignment/>
    </xf>
    <xf numFmtId="0" fontId="2" fillId="35" borderId="15" xfId="0" applyFont="1" applyFill="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0" fillId="33" borderId="0" xfId="0" applyFill="1" applyAlignment="1" applyProtection="1">
      <alignment/>
      <protection/>
    </xf>
    <xf numFmtId="1" fontId="4" fillId="0" borderId="18" xfId="0" applyNumberFormat="1" applyFont="1" applyFill="1" applyBorder="1" applyAlignment="1" applyProtection="1">
      <alignment horizontal="center" vertical="center"/>
      <protection/>
    </xf>
    <xf numFmtId="1" fontId="4" fillId="0" borderId="19" xfId="0" applyNumberFormat="1" applyFont="1" applyFill="1" applyBorder="1" applyAlignment="1" applyProtection="1">
      <alignment horizontal="center" vertical="center"/>
      <protection/>
    </xf>
    <xf numFmtId="1" fontId="4" fillId="33" borderId="10" xfId="0" applyNumberFormat="1" applyFont="1" applyFill="1" applyBorder="1" applyAlignment="1" applyProtection="1">
      <alignment horizontal="center" vertical="center"/>
      <protection/>
    </xf>
    <xf numFmtId="1" fontId="4" fillId="0" borderId="18" xfId="0" applyNumberFormat="1" applyFont="1" applyBorder="1" applyAlignment="1" applyProtection="1">
      <alignment horizontal="center" vertical="center"/>
      <protection/>
    </xf>
    <xf numFmtId="1" fontId="4" fillId="0" borderId="19" xfId="0" applyNumberFormat="1" applyFont="1" applyBorder="1" applyAlignment="1" applyProtection="1">
      <alignment horizontal="center" vertical="center"/>
      <protection/>
    </xf>
    <xf numFmtId="1" fontId="4" fillId="0" borderId="20" xfId="0" applyNumberFormat="1" applyFont="1" applyBorder="1" applyAlignment="1" applyProtection="1">
      <alignment horizontal="center" vertical="center"/>
      <protection/>
    </xf>
    <xf numFmtId="1" fontId="4" fillId="0" borderId="10" xfId="0" applyNumberFormat="1" applyFont="1" applyFill="1" applyBorder="1" applyAlignment="1" applyProtection="1">
      <alignment horizontal="center" vertical="center"/>
      <protection/>
    </xf>
    <xf numFmtId="1" fontId="4" fillId="0" borderId="0" xfId="0" applyNumberFormat="1" applyFont="1" applyFill="1" applyBorder="1" applyAlignment="1" applyProtection="1">
      <alignment horizontal="center" vertical="center"/>
      <protection/>
    </xf>
    <xf numFmtId="1" fontId="4" fillId="0" borderId="11" xfId="0" applyNumberFormat="1" applyFont="1" applyFill="1" applyBorder="1" applyAlignment="1" applyProtection="1">
      <alignment horizontal="center" vertical="center"/>
      <protection/>
    </xf>
    <xf numFmtId="1" fontId="4" fillId="33" borderId="11" xfId="0" applyNumberFormat="1" applyFont="1" applyFill="1" applyBorder="1" applyAlignment="1" applyProtection="1">
      <alignment horizontal="center" vertical="center"/>
      <protection/>
    </xf>
    <xf numFmtId="1" fontId="4" fillId="0" borderId="14" xfId="0" applyNumberFormat="1" applyFont="1" applyFill="1" applyBorder="1" applyAlignment="1" applyProtection="1">
      <alignment horizontal="center" vertical="center"/>
      <protection/>
    </xf>
    <xf numFmtId="1" fontId="4" fillId="0" borderId="12" xfId="0" applyNumberFormat="1" applyFont="1" applyFill="1" applyBorder="1" applyAlignment="1" applyProtection="1">
      <alignment horizontal="center" vertical="center"/>
      <protection/>
    </xf>
    <xf numFmtId="1" fontId="4" fillId="0" borderId="13" xfId="0" applyNumberFormat="1" applyFont="1" applyFill="1" applyBorder="1" applyAlignment="1" applyProtection="1">
      <alignment horizontal="center" vertical="center"/>
      <protection/>
    </xf>
    <xf numFmtId="1" fontId="4" fillId="33" borderId="13" xfId="0" applyNumberFormat="1" applyFont="1" applyFill="1" applyBorder="1" applyAlignment="1" applyProtection="1">
      <alignment horizontal="center" vertical="center"/>
      <protection/>
    </xf>
    <xf numFmtId="1" fontId="4" fillId="33" borderId="0" xfId="0" applyNumberFormat="1" applyFont="1" applyFill="1" applyBorder="1" applyAlignment="1" applyProtection="1">
      <alignment horizontal="center" vertical="center"/>
      <protection/>
    </xf>
    <xf numFmtId="1" fontId="4" fillId="0" borderId="20" xfId="0" applyNumberFormat="1" applyFont="1" applyFill="1" applyBorder="1" applyAlignment="1" applyProtection="1">
      <alignment horizontal="center" vertical="center"/>
      <protection/>
    </xf>
    <xf numFmtId="0" fontId="0" fillId="33" borderId="0" xfId="0" applyFill="1" applyAlignment="1" applyProtection="1">
      <alignment/>
      <protection locked="0"/>
    </xf>
    <xf numFmtId="0" fontId="0" fillId="33" borderId="0" xfId="0" applyFill="1" applyAlignment="1" applyProtection="1">
      <alignment horizontal="center" vertical="center" wrapText="1"/>
      <protection locked="0"/>
    </xf>
    <xf numFmtId="0" fontId="0" fillId="33" borderId="0" xfId="0" applyFill="1" applyAlignment="1" applyProtection="1">
      <alignment horizontal="center"/>
      <protection locked="0"/>
    </xf>
    <xf numFmtId="0" fontId="2" fillId="33" borderId="19" xfId="0" applyFont="1" applyFill="1" applyBorder="1" applyAlignment="1" applyProtection="1">
      <alignment horizontal="center"/>
      <protection locked="0"/>
    </xf>
    <xf numFmtId="0" fontId="0" fillId="0" borderId="0" xfId="0" applyAlignment="1" applyProtection="1">
      <alignment/>
      <protection locked="0"/>
    </xf>
    <xf numFmtId="0" fontId="2" fillId="33" borderId="21" xfId="0" applyFont="1" applyFill="1" applyBorder="1" applyAlignment="1" applyProtection="1">
      <alignment horizontal="center"/>
      <protection locked="0"/>
    </xf>
    <xf numFmtId="0" fontId="2" fillId="33" borderId="22" xfId="0" applyFont="1" applyFill="1" applyBorder="1" applyAlignment="1" applyProtection="1">
      <alignment horizontal="center"/>
      <protection locked="0"/>
    </xf>
    <xf numFmtId="0" fontId="2" fillId="33" borderId="23" xfId="0" applyFont="1" applyFill="1" applyBorder="1" applyAlignment="1" applyProtection="1">
      <alignment horizontal="center"/>
      <protection locked="0"/>
    </xf>
    <xf numFmtId="0" fontId="2" fillId="33" borderId="0" xfId="0" applyFont="1" applyFill="1" applyBorder="1" applyAlignment="1" applyProtection="1">
      <alignment horizontal="center"/>
      <protection locked="0"/>
    </xf>
    <xf numFmtId="0" fontId="2" fillId="33" borderId="24" xfId="0" applyFont="1" applyFill="1" applyBorder="1" applyAlignment="1" applyProtection="1">
      <alignment horizontal="center"/>
      <protection locked="0"/>
    </xf>
    <xf numFmtId="0" fontId="0" fillId="0" borderId="24" xfId="0" applyBorder="1" applyAlignment="1" applyProtection="1">
      <alignment horizontal="center"/>
      <protection locked="0"/>
    </xf>
    <xf numFmtId="0" fontId="0" fillId="0" borderId="25" xfId="0"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26" xfId="0" applyBorder="1" applyAlignment="1" applyProtection="1">
      <alignment horizontal="center"/>
      <protection locked="0"/>
    </xf>
    <xf numFmtId="0" fontId="2" fillId="33" borderId="24"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2" fillId="25" borderId="24" xfId="0" applyFont="1" applyFill="1" applyBorder="1" applyAlignment="1" applyProtection="1">
      <alignment horizontal="center"/>
      <protection locked="0"/>
    </xf>
    <xf numFmtId="0" fontId="0" fillId="36" borderId="10" xfId="0" applyFont="1" applyFill="1" applyBorder="1" applyAlignment="1" applyProtection="1">
      <alignment horizontal="center"/>
      <protection locked="0"/>
    </xf>
    <xf numFmtId="0" fontId="0" fillId="36" borderId="15" xfId="0" applyFont="1" applyFill="1" applyBorder="1" applyAlignment="1" applyProtection="1">
      <alignment horizontal="center"/>
      <protection locked="0"/>
    </xf>
    <xf numFmtId="0" fontId="0" fillId="0" borderId="10"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0" fillId="36" borderId="10" xfId="0" applyFill="1" applyBorder="1" applyAlignment="1" applyProtection="1">
      <alignment horizontal="center"/>
      <protection locked="0"/>
    </xf>
    <xf numFmtId="0" fontId="0" fillId="36" borderId="16" xfId="0" applyFont="1" applyFill="1" applyBorder="1" applyAlignment="1" applyProtection="1">
      <alignment horizontal="center"/>
      <protection locked="0"/>
    </xf>
    <xf numFmtId="0" fontId="0" fillId="0" borderId="10" xfId="0" applyBorder="1" applyAlignment="1" applyProtection="1">
      <alignment horizontal="center"/>
      <protection locked="0"/>
    </xf>
    <xf numFmtId="0" fontId="0" fillId="36" borderId="14" xfId="0" applyFill="1" applyBorder="1" applyAlignment="1" applyProtection="1">
      <alignment horizontal="center"/>
      <protection locked="0"/>
    </xf>
    <xf numFmtId="0" fontId="0" fillId="36" borderId="17"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protection locked="0"/>
    </xf>
    <xf numFmtId="0" fontId="2" fillId="0" borderId="25" xfId="0" applyFont="1" applyBorder="1" applyAlignment="1" applyProtection="1">
      <alignment horizontal="center" vertical="center"/>
      <protection locked="0"/>
    </xf>
    <xf numFmtId="0" fontId="2" fillId="25" borderId="27" xfId="0" applyFont="1" applyFill="1" applyBorder="1" applyAlignment="1" applyProtection="1">
      <alignment horizontal="left" vertical="center" wrapText="1"/>
      <protection locked="0"/>
    </xf>
    <xf numFmtId="0" fontId="2" fillId="0" borderId="16" xfId="0" applyFont="1" applyBorder="1" applyAlignment="1" applyProtection="1">
      <alignment horizontal="center" vertical="center"/>
      <protection locked="0"/>
    </xf>
    <xf numFmtId="0" fontId="2" fillId="25" borderId="28" xfId="0" applyFont="1" applyFill="1" applyBorder="1" applyAlignment="1" applyProtection="1">
      <alignment horizontal="left" vertical="center" wrapText="1"/>
      <protection locked="0"/>
    </xf>
    <xf numFmtId="0" fontId="2" fillId="37" borderId="16" xfId="0" applyFont="1" applyFill="1" applyBorder="1" applyAlignment="1" applyProtection="1">
      <alignment horizontal="center" vertical="center"/>
      <protection locked="0"/>
    </xf>
    <xf numFmtId="0" fontId="2" fillId="25" borderId="29" xfId="0" applyFont="1" applyFill="1" applyBorder="1" applyAlignment="1" applyProtection="1">
      <alignment horizontal="left" vertical="center" wrapText="1"/>
      <protection locked="0"/>
    </xf>
    <xf numFmtId="0" fontId="2" fillId="35" borderId="16" xfId="0" applyFont="1" applyFill="1" applyBorder="1" applyAlignment="1" applyProtection="1">
      <alignment horizontal="center" vertical="center"/>
      <protection locked="0"/>
    </xf>
    <xf numFmtId="0" fontId="2" fillId="38" borderId="16" xfId="0" applyFont="1" applyFill="1" applyBorder="1" applyAlignment="1" applyProtection="1">
      <alignment horizontal="center" vertical="center"/>
      <protection locked="0"/>
    </xf>
    <xf numFmtId="0" fontId="2" fillId="39" borderId="17" xfId="0" applyFont="1" applyFill="1" applyBorder="1" applyAlignment="1" applyProtection="1">
      <alignment horizontal="center" vertical="center"/>
      <protection locked="0"/>
    </xf>
    <xf numFmtId="0" fontId="0" fillId="33" borderId="0" xfId="0" applyFill="1" applyBorder="1" applyAlignment="1" applyProtection="1">
      <alignment/>
      <protection locked="0"/>
    </xf>
    <xf numFmtId="0" fontId="2" fillId="25" borderId="30" xfId="0" applyFont="1" applyFill="1" applyBorder="1" applyAlignment="1" applyProtection="1">
      <alignment horizontal="left" vertical="center" wrapText="1"/>
      <protection locked="0"/>
    </xf>
    <xf numFmtId="0" fontId="0" fillId="0" borderId="0" xfId="0" applyFill="1" applyAlignment="1" applyProtection="1">
      <alignment/>
      <protection locked="0"/>
    </xf>
    <xf numFmtId="0" fontId="0" fillId="0" borderId="0" xfId="0" applyFill="1" applyAlignment="1" applyProtection="1">
      <alignment horizontal="center"/>
      <protection locked="0"/>
    </xf>
    <xf numFmtId="0" fontId="0" fillId="0" borderId="0" xfId="0" applyAlignment="1" applyProtection="1">
      <alignment horizontal="center"/>
      <protection locked="0"/>
    </xf>
    <xf numFmtId="0" fontId="0" fillId="36" borderId="18" xfId="0" applyFont="1" applyFill="1" applyBorder="1" applyAlignment="1" applyProtection="1">
      <alignment horizontal="center"/>
      <protection locked="0"/>
    </xf>
    <xf numFmtId="0" fontId="0" fillId="36" borderId="16" xfId="0" applyFill="1" applyBorder="1" applyAlignment="1" applyProtection="1">
      <alignment horizontal="center"/>
      <protection locked="0"/>
    </xf>
    <xf numFmtId="0" fontId="0" fillId="0" borderId="16" xfId="0" applyBorder="1" applyAlignment="1" applyProtection="1">
      <alignment horizontal="center"/>
      <protection locked="0"/>
    </xf>
    <xf numFmtId="0" fontId="0" fillId="34" borderId="15" xfId="0" applyFont="1" applyFill="1" applyBorder="1" applyAlignment="1" applyProtection="1">
      <alignment horizontal="center" vertical="center" wrapText="1"/>
      <protection/>
    </xf>
    <xf numFmtId="0" fontId="0" fillId="0" borderId="16" xfId="0" applyBorder="1" applyAlignment="1" applyProtection="1">
      <alignment/>
      <protection/>
    </xf>
    <xf numFmtId="0" fontId="0" fillId="0" borderId="17" xfId="0" applyBorder="1" applyAlignment="1" applyProtection="1">
      <alignment/>
      <protection/>
    </xf>
    <xf numFmtId="0" fontId="2" fillId="25" borderId="24" xfId="0" applyFont="1" applyFill="1" applyBorder="1" applyAlignment="1" applyProtection="1">
      <alignment horizontal="center" vertical="center"/>
      <protection locked="0"/>
    </xf>
    <xf numFmtId="0" fontId="2" fillId="25" borderId="31" xfId="0" applyFont="1" applyFill="1" applyBorder="1" applyAlignment="1" applyProtection="1">
      <alignment horizontal="center" vertical="center"/>
      <protection locked="0"/>
    </xf>
    <xf numFmtId="0" fontId="2" fillId="25" borderId="26" xfId="0" applyFont="1" applyFill="1" applyBorder="1" applyAlignment="1" applyProtection="1">
      <alignment horizontal="center" vertical="center"/>
      <protection locked="0"/>
    </xf>
    <xf numFmtId="0" fontId="2" fillId="35" borderId="18" xfId="0" applyFont="1" applyFill="1" applyBorder="1" applyAlignment="1">
      <alignment horizontal="center"/>
    </xf>
    <xf numFmtId="0" fontId="2" fillId="35" borderId="19" xfId="0" applyFont="1" applyFill="1" applyBorder="1" applyAlignment="1">
      <alignment horizontal="center"/>
    </xf>
    <xf numFmtId="0" fontId="2" fillId="35" borderId="20" xfId="0" applyFont="1" applyFill="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2" fillId="0" borderId="18" xfId="0" applyFont="1" applyFill="1" applyBorder="1" applyAlignment="1">
      <alignment horizontal="center"/>
    </xf>
    <xf numFmtId="0" fontId="2" fillId="0" borderId="19" xfId="0" applyFont="1" applyFill="1" applyBorder="1" applyAlignment="1">
      <alignment horizontal="center"/>
    </xf>
    <xf numFmtId="0" fontId="2" fillId="0" borderId="2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51">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5750B"/>
        </patternFill>
      </fill>
    </dxf>
    <dxf>
      <fill>
        <patternFill>
          <bgColor rgb="FFF0BF34"/>
        </patternFill>
      </fill>
    </dxf>
    <dxf>
      <fill>
        <patternFill>
          <bgColor rgb="FFFFE575"/>
        </patternFill>
      </fill>
    </dxf>
    <dxf>
      <fill>
        <patternFill>
          <bgColor rgb="FFFF0000"/>
        </patternFill>
      </fill>
    </dxf>
    <dxf>
      <fill>
        <patternFill>
          <bgColor rgb="FFF5750B"/>
        </patternFill>
      </fill>
    </dxf>
    <dxf>
      <fill>
        <patternFill>
          <bgColor rgb="FFF0BF34"/>
        </patternFill>
      </fill>
    </dxf>
    <dxf>
      <fill>
        <patternFill>
          <bgColor rgb="FFFFE575"/>
        </patternFill>
      </fill>
    </dxf>
    <dxf>
      <fill>
        <patternFill>
          <bgColor rgb="FFFF0000"/>
        </patternFill>
      </fill>
    </dxf>
    <dxf>
      <fill>
        <patternFill>
          <bgColor rgb="FFF5750B"/>
        </patternFill>
      </fill>
    </dxf>
    <dxf>
      <fill>
        <patternFill>
          <bgColor rgb="FFF0BF34"/>
        </patternFill>
      </fill>
    </dxf>
    <dxf>
      <fill>
        <patternFill>
          <bgColor rgb="FFFFE575"/>
        </patternFill>
      </fill>
    </dxf>
    <dxf>
      <fill>
        <patternFill>
          <bgColor rgb="FFFFE575"/>
        </patternFill>
      </fill>
    </dxf>
    <dxf>
      <fill>
        <patternFill>
          <bgColor rgb="FFF0BF34"/>
        </patternFill>
      </fill>
    </dxf>
    <dxf>
      <fill>
        <patternFill>
          <bgColor rgb="FFF5750B"/>
        </patternFill>
      </fill>
    </dxf>
    <dxf>
      <fill>
        <patternFill>
          <bgColor rgb="FFFF0000"/>
        </patternFill>
      </fill>
    </dxf>
    <dxf>
      <font>
        <color theme="0"/>
      </font>
    </dxf>
    <dxf>
      <font>
        <color theme="0"/>
      </font>
    </dxf>
    <dxf>
      <font>
        <color theme="0"/>
      </font>
    </dxf>
    <dxf>
      <font>
        <color theme="0"/>
      </font>
    </dxf>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3</xdr:row>
      <xdr:rowOff>257175</xdr:rowOff>
    </xdr:from>
    <xdr:to>
      <xdr:col>1</xdr:col>
      <xdr:colOff>1323975</xdr:colOff>
      <xdr:row>3</xdr:row>
      <xdr:rowOff>581025</xdr:rowOff>
    </xdr:to>
    <xdr:pic>
      <xdr:nvPicPr>
        <xdr:cNvPr id="1" name="Picture 22"/>
        <xdr:cNvPicPr preferRelativeResize="1">
          <a:picLocks noChangeAspect="1"/>
        </xdr:cNvPicPr>
      </xdr:nvPicPr>
      <xdr:blipFill>
        <a:blip r:embed="rId1"/>
        <a:stretch>
          <a:fillRect/>
        </a:stretch>
      </xdr:blipFill>
      <xdr:spPr>
        <a:xfrm>
          <a:off x="190500" y="838200"/>
          <a:ext cx="1238250" cy="323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60"/>
  <sheetViews>
    <sheetView tabSelected="1" zoomScalePageLayoutView="0" workbookViewId="0" topLeftCell="A1">
      <pane xSplit="4" ySplit="2" topLeftCell="E3" activePane="bottomRight" state="frozen"/>
      <selection pane="topLeft" activeCell="A1" sqref="A1"/>
      <selection pane="topRight" activeCell="B1" sqref="B1"/>
      <selection pane="bottomLeft" activeCell="A3" sqref="A3"/>
      <selection pane="bottomRight" activeCell="E5" sqref="E5"/>
    </sheetView>
  </sheetViews>
  <sheetFormatPr defaultColWidth="9.140625" defaultRowHeight="12.75"/>
  <cols>
    <col min="1" max="1" width="1.57421875" style="91" customWidth="1"/>
    <col min="2" max="2" width="21.28125" style="56" customWidth="1"/>
    <col min="3" max="3" width="2.57421875" style="56" customWidth="1"/>
    <col min="4" max="4" width="18.421875" style="93" customWidth="1"/>
    <col min="5" max="7" width="29.00390625" style="93" customWidth="1"/>
    <col min="8" max="8" width="1.7109375" style="92" customWidth="1"/>
    <col min="9" max="11" width="29.00390625" style="93" customWidth="1"/>
    <col min="12" max="12" width="1.7109375" style="92" customWidth="1"/>
    <col min="13" max="15" width="29.00390625" style="93" customWidth="1"/>
    <col min="16" max="16" width="1.7109375" style="56" customWidth="1"/>
    <col min="17" max="19" width="29.00390625" style="56" customWidth="1"/>
    <col min="20" max="20" width="1.7109375" style="52" customWidth="1"/>
    <col min="21" max="21" width="29.00390625" style="52" customWidth="1"/>
    <col min="22" max="23" width="29.00390625" style="56" customWidth="1"/>
    <col min="24" max="24" width="1.7109375" style="52" customWidth="1"/>
    <col min="25" max="27" width="29.00390625" style="56" customWidth="1"/>
    <col min="28" max="28" width="1.7109375" style="52" customWidth="1"/>
    <col min="29" max="31" width="29.00390625" style="56" customWidth="1"/>
    <col min="32" max="32" width="1.7109375" style="52" customWidth="1"/>
    <col min="33" max="35" width="29.00390625" style="56" customWidth="1"/>
    <col min="36" max="36" width="1.7109375" style="52" customWidth="1"/>
    <col min="37" max="39" width="29.00390625" style="56" customWidth="1"/>
    <col min="40" max="44" width="9.140625" style="52" customWidth="1"/>
    <col min="45" max="16384" width="9.140625" style="56" customWidth="1"/>
  </cols>
  <sheetData>
    <row r="1" spans="1:39" ht="18.75" customHeight="1" thickBot="1">
      <c r="A1" s="52"/>
      <c r="B1" s="53"/>
      <c r="C1" s="52"/>
      <c r="D1" s="54"/>
      <c r="E1" s="100" t="s">
        <v>67</v>
      </c>
      <c r="F1" s="101"/>
      <c r="G1" s="102"/>
      <c r="H1" s="55"/>
      <c r="I1" s="100" t="s">
        <v>67</v>
      </c>
      <c r="J1" s="101"/>
      <c r="K1" s="102"/>
      <c r="L1" s="55"/>
      <c r="M1" s="100" t="s">
        <v>67</v>
      </c>
      <c r="N1" s="101"/>
      <c r="O1" s="102"/>
      <c r="P1" s="52"/>
      <c r="Q1" s="100" t="s">
        <v>67</v>
      </c>
      <c r="R1" s="101"/>
      <c r="S1" s="102"/>
      <c r="U1" s="100" t="s">
        <v>67</v>
      </c>
      <c r="V1" s="101"/>
      <c r="W1" s="102"/>
      <c r="Y1" s="100" t="s">
        <v>67</v>
      </c>
      <c r="Z1" s="101"/>
      <c r="AA1" s="102"/>
      <c r="AC1" s="100" t="s">
        <v>67</v>
      </c>
      <c r="AD1" s="101"/>
      <c r="AE1" s="102"/>
      <c r="AG1" s="100" t="s">
        <v>67</v>
      </c>
      <c r="AH1" s="101"/>
      <c r="AI1" s="102"/>
      <c r="AK1" s="100" t="s">
        <v>67</v>
      </c>
      <c r="AL1" s="101"/>
      <c r="AM1" s="102"/>
    </row>
    <row r="2" spans="1:39" ht="13.5" thickBot="1">
      <c r="A2" s="52"/>
      <c r="B2" s="53"/>
      <c r="C2" s="52"/>
      <c r="D2" s="54"/>
      <c r="E2" s="57" t="s">
        <v>17</v>
      </c>
      <c r="F2" s="58" t="s">
        <v>18</v>
      </c>
      <c r="G2" s="59" t="s">
        <v>19</v>
      </c>
      <c r="H2" s="60"/>
      <c r="I2" s="57" t="s">
        <v>17</v>
      </c>
      <c r="J2" s="58" t="s">
        <v>18</v>
      </c>
      <c r="K2" s="59" t="s">
        <v>19</v>
      </c>
      <c r="L2" s="60"/>
      <c r="M2" s="57" t="s">
        <v>17</v>
      </c>
      <c r="N2" s="58" t="s">
        <v>18</v>
      </c>
      <c r="O2" s="59" t="s">
        <v>19</v>
      </c>
      <c r="P2" s="52"/>
      <c r="Q2" s="57" t="s">
        <v>17</v>
      </c>
      <c r="R2" s="58" t="s">
        <v>18</v>
      </c>
      <c r="S2" s="59" t="s">
        <v>19</v>
      </c>
      <c r="U2" s="57" t="s">
        <v>17</v>
      </c>
      <c r="V2" s="58" t="s">
        <v>18</v>
      </c>
      <c r="W2" s="59" t="s">
        <v>19</v>
      </c>
      <c r="Y2" s="57" t="s">
        <v>17</v>
      </c>
      <c r="Z2" s="58" t="s">
        <v>18</v>
      </c>
      <c r="AA2" s="59" t="s">
        <v>19</v>
      </c>
      <c r="AC2" s="57" t="s">
        <v>17</v>
      </c>
      <c r="AD2" s="58" t="s">
        <v>18</v>
      </c>
      <c r="AE2" s="59" t="s">
        <v>19</v>
      </c>
      <c r="AG2" s="57" t="s">
        <v>17</v>
      </c>
      <c r="AH2" s="58" t="s">
        <v>18</v>
      </c>
      <c r="AI2" s="59" t="s">
        <v>19</v>
      </c>
      <c r="AK2" s="57" t="s">
        <v>17</v>
      </c>
      <c r="AL2" s="58" t="s">
        <v>18</v>
      </c>
      <c r="AM2" s="59" t="s">
        <v>19</v>
      </c>
    </row>
    <row r="3" spans="1:39" ht="13.5" thickBot="1">
      <c r="A3" s="52"/>
      <c r="B3" s="97" t="s">
        <v>105</v>
      </c>
      <c r="C3" s="52"/>
      <c r="D3" s="61" t="s">
        <v>1</v>
      </c>
      <c r="E3" s="62" t="s">
        <v>109</v>
      </c>
      <c r="F3" s="62" t="s">
        <v>109</v>
      </c>
      <c r="G3" s="63" t="s">
        <v>109</v>
      </c>
      <c r="H3" s="64"/>
      <c r="I3" s="62" t="s">
        <v>109</v>
      </c>
      <c r="J3" s="63" t="s">
        <v>109</v>
      </c>
      <c r="K3" s="65" t="s">
        <v>109</v>
      </c>
      <c r="L3" s="64"/>
      <c r="M3" s="62" t="s">
        <v>109</v>
      </c>
      <c r="N3" s="63" t="s">
        <v>109</v>
      </c>
      <c r="O3" s="65" t="s">
        <v>109</v>
      </c>
      <c r="P3" s="52"/>
      <c r="Q3" s="62" t="s">
        <v>109</v>
      </c>
      <c r="R3" s="63" t="s">
        <v>109</v>
      </c>
      <c r="S3" s="65" t="s">
        <v>109</v>
      </c>
      <c r="U3" s="62" t="s">
        <v>109</v>
      </c>
      <c r="V3" s="63" t="s">
        <v>109</v>
      </c>
      <c r="W3" s="65" t="s">
        <v>109</v>
      </c>
      <c r="Y3" s="62" t="s">
        <v>109</v>
      </c>
      <c r="Z3" s="63" t="s">
        <v>109</v>
      </c>
      <c r="AA3" s="65" t="s">
        <v>109</v>
      </c>
      <c r="AC3" s="62" t="s">
        <v>109</v>
      </c>
      <c r="AD3" s="63" t="s">
        <v>109</v>
      </c>
      <c r="AE3" s="65" t="s">
        <v>109</v>
      </c>
      <c r="AG3" s="62" t="s">
        <v>109</v>
      </c>
      <c r="AH3" s="63" t="s">
        <v>109</v>
      </c>
      <c r="AI3" s="65" t="s">
        <v>109</v>
      </c>
      <c r="AK3" s="62" t="s">
        <v>109</v>
      </c>
      <c r="AL3" s="63" t="s">
        <v>109</v>
      </c>
      <c r="AM3" s="65" t="s">
        <v>109</v>
      </c>
    </row>
    <row r="4" spans="1:39" ht="117.75" customHeight="1" thickBot="1">
      <c r="A4" s="52"/>
      <c r="B4" s="98"/>
      <c r="C4" s="52"/>
      <c r="D4" s="66" t="s">
        <v>0</v>
      </c>
      <c r="E4" s="67" t="s">
        <v>92</v>
      </c>
      <c r="F4" s="67" t="s">
        <v>92</v>
      </c>
      <c r="G4" s="67" t="s">
        <v>92</v>
      </c>
      <c r="H4" s="64"/>
      <c r="I4" s="67" t="s">
        <v>92</v>
      </c>
      <c r="J4" s="67" t="s">
        <v>92</v>
      </c>
      <c r="K4" s="67" t="s">
        <v>92</v>
      </c>
      <c r="L4" s="64"/>
      <c r="M4" s="67" t="s">
        <v>92</v>
      </c>
      <c r="N4" s="67" t="s">
        <v>92</v>
      </c>
      <c r="O4" s="67" t="s">
        <v>92</v>
      </c>
      <c r="P4" s="52"/>
      <c r="Q4" s="67" t="s">
        <v>92</v>
      </c>
      <c r="R4" s="67" t="s">
        <v>92</v>
      </c>
      <c r="S4" s="67" t="s">
        <v>92</v>
      </c>
      <c r="U4" s="67" t="s">
        <v>92</v>
      </c>
      <c r="V4" s="67" t="s">
        <v>92</v>
      </c>
      <c r="W4" s="67" t="s">
        <v>92</v>
      </c>
      <c r="Y4" s="67" t="s">
        <v>92</v>
      </c>
      <c r="Z4" s="67" t="s">
        <v>92</v>
      </c>
      <c r="AA4" s="67" t="s">
        <v>92</v>
      </c>
      <c r="AC4" s="67" t="s">
        <v>92</v>
      </c>
      <c r="AD4" s="67" t="s">
        <v>92</v>
      </c>
      <c r="AE4" s="67" t="s">
        <v>92</v>
      </c>
      <c r="AG4" s="67" t="s">
        <v>92</v>
      </c>
      <c r="AH4" s="67" t="s">
        <v>92</v>
      </c>
      <c r="AI4" s="67" t="s">
        <v>92</v>
      </c>
      <c r="AK4" s="67" t="s">
        <v>92</v>
      </c>
      <c r="AL4" s="67" t="s">
        <v>92</v>
      </c>
      <c r="AM4" s="67" t="s">
        <v>92</v>
      </c>
    </row>
    <row r="5" spans="1:39" ht="13.5" thickBot="1">
      <c r="A5" s="52"/>
      <c r="B5" s="98"/>
      <c r="C5" s="52"/>
      <c r="D5" s="68" t="s">
        <v>2</v>
      </c>
      <c r="E5" s="69"/>
      <c r="F5" s="70"/>
      <c r="G5" s="70"/>
      <c r="H5" s="64"/>
      <c r="I5" s="94"/>
      <c r="J5" s="70"/>
      <c r="K5" s="70"/>
      <c r="L5" s="64"/>
      <c r="M5" s="70"/>
      <c r="N5" s="70"/>
      <c r="O5" s="70"/>
      <c r="P5" s="52"/>
      <c r="Q5" s="70"/>
      <c r="R5" s="70"/>
      <c r="S5" s="70"/>
      <c r="U5" s="70"/>
      <c r="V5" s="70"/>
      <c r="W5" s="70"/>
      <c r="Y5" s="70"/>
      <c r="Z5" s="70"/>
      <c r="AA5" s="70"/>
      <c r="AC5" s="70"/>
      <c r="AD5" s="70"/>
      <c r="AE5" s="70"/>
      <c r="AG5" s="70"/>
      <c r="AH5" s="70"/>
      <c r="AI5" s="70"/>
      <c r="AK5" s="70"/>
      <c r="AL5" s="70"/>
      <c r="AM5" s="70"/>
    </row>
    <row r="6" spans="1:39" ht="13.5" thickBot="1">
      <c r="A6" s="52"/>
      <c r="B6" s="98"/>
      <c r="C6" s="52"/>
      <c r="D6" s="68" t="s">
        <v>3</v>
      </c>
      <c r="E6" s="71"/>
      <c r="F6" s="72"/>
      <c r="G6" s="72"/>
      <c r="H6" s="64"/>
      <c r="I6" s="71"/>
      <c r="J6" s="72"/>
      <c r="K6" s="72"/>
      <c r="L6" s="64"/>
      <c r="M6" s="72"/>
      <c r="N6" s="72"/>
      <c r="O6" s="72"/>
      <c r="P6" s="52"/>
      <c r="Q6" s="72"/>
      <c r="R6" s="72"/>
      <c r="S6" s="72"/>
      <c r="U6" s="72"/>
      <c r="V6" s="72"/>
      <c r="W6" s="72"/>
      <c r="Y6" s="72"/>
      <c r="Z6" s="72"/>
      <c r="AA6" s="72"/>
      <c r="AC6" s="72"/>
      <c r="AD6" s="72"/>
      <c r="AE6" s="72"/>
      <c r="AG6" s="72"/>
      <c r="AH6" s="72"/>
      <c r="AI6" s="72"/>
      <c r="AK6" s="72"/>
      <c r="AL6" s="72"/>
      <c r="AM6" s="72"/>
    </row>
    <row r="7" spans="1:39" ht="13.5" thickBot="1">
      <c r="A7" s="52"/>
      <c r="B7" s="98"/>
      <c r="C7" s="52"/>
      <c r="D7" s="68" t="s">
        <v>4</v>
      </c>
      <c r="E7" s="73"/>
      <c r="F7" s="74"/>
      <c r="G7" s="74"/>
      <c r="H7" s="64"/>
      <c r="I7" s="73"/>
      <c r="J7" s="74"/>
      <c r="K7" s="95"/>
      <c r="L7" s="64"/>
      <c r="M7" s="74"/>
      <c r="N7" s="74"/>
      <c r="O7" s="74"/>
      <c r="P7" s="52"/>
      <c r="Q7" s="74"/>
      <c r="R7" s="74"/>
      <c r="S7" s="74"/>
      <c r="U7" s="74"/>
      <c r="V7" s="74"/>
      <c r="W7" s="74"/>
      <c r="Y7" s="74"/>
      <c r="Z7" s="74"/>
      <c r="AA7" s="74"/>
      <c r="AC7" s="74"/>
      <c r="AD7" s="74"/>
      <c r="AE7" s="74"/>
      <c r="AG7" s="74"/>
      <c r="AH7" s="74"/>
      <c r="AI7" s="74"/>
      <c r="AK7" s="74"/>
      <c r="AL7" s="74"/>
      <c r="AM7" s="74"/>
    </row>
    <row r="8" spans="1:39" ht="13.5" thickBot="1">
      <c r="A8" s="52"/>
      <c r="B8" s="98"/>
      <c r="C8" s="52"/>
      <c r="D8" s="68" t="s">
        <v>5</v>
      </c>
      <c r="E8" s="75"/>
      <c r="F8" s="72"/>
      <c r="G8" s="72"/>
      <c r="H8" s="64"/>
      <c r="I8" s="75"/>
      <c r="J8" s="72"/>
      <c r="K8" s="96"/>
      <c r="L8" s="64"/>
      <c r="M8" s="72"/>
      <c r="N8" s="72"/>
      <c r="O8" s="72"/>
      <c r="P8" s="52"/>
      <c r="Q8" s="72"/>
      <c r="R8" s="72"/>
      <c r="S8" s="72"/>
      <c r="U8" s="72"/>
      <c r="V8" s="72"/>
      <c r="W8" s="72"/>
      <c r="Y8" s="72"/>
      <c r="Z8" s="72"/>
      <c r="AA8" s="72"/>
      <c r="AC8" s="72"/>
      <c r="AD8" s="72"/>
      <c r="AE8" s="72"/>
      <c r="AG8" s="72"/>
      <c r="AH8" s="72"/>
      <c r="AI8" s="72"/>
      <c r="AK8" s="72"/>
      <c r="AL8" s="72"/>
      <c r="AM8" s="72"/>
    </row>
    <row r="9" spans="1:39" ht="13.5" thickBot="1">
      <c r="A9" s="52"/>
      <c r="B9" s="98"/>
      <c r="C9" s="52"/>
      <c r="D9" s="68" t="s">
        <v>6</v>
      </c>
      <c r="E9" s="73"/>
      <c r="F9" s="74"/>
      <c r="G9" s="74"/>
      <c r="H9" s="64"/>
      <c r="I9" s="73"/>
      <c r="J9" s="74"/>
      <c r="K9" s="95"/>
      <c r="L9" s="64"/>
      <c r="M9" s="74"/>
      <c r="N9" s="74"/>
      <c r="O9" s="74"/>
      <c r="P9" s="52"/>
      <c r="Q9" s="74"/>
      <c r="R9" s="74"/>
      <c r="S9" s="74"/>
      <c r="U9" s="74"/>
      <c r="V9" s="74"/>
      <c r="W9" s="74"/>
      <c r="Y9" s="74"/>
      <c r="Z9" s="74"/>
      <c r="AA9" s="74"/>
      <c r="AC9" s="74"/>
      <c r="AD9" s="74"/>
      <c r="AE9" s="74"/>
      <c r="AG9" s="74"/>
      <c r="AH9" s="74"/>
      <c r="AI9" s="74"/>
      <c r="AK9" s="74"/>
      <c r="AL9" s="74"/>
      <c r="AM9" s="74"/>
    </row>
    <row r="10" spans="1:39" ht="13.5" thickBot="1">
      <c r="A10" s="52"/>
      <c r="B10" s="98"/>
      <c r="C10" s="52"/>
      <c r="D10" s="68" t="s">
        <v>7</v>
      </c>
      <c r="E10" s="75"/>
      <c r="F10" s="72"/>
      <c r="G10" s="72"/>
      <c r="H10" s="64"/>
      <c r="I10" s="75"/>
      <c r="J10" s="72"/>
      <c r="K10" s="96"/>
      <c r="L10" s="64"/>
      <c r="M10" s="72"/>
      <c r="N10" s="72"/>
      <c r="O10" s="72"/>
      <c r="P10" s="52"/>
      <c r="Q10" s="72"/>
      <c r="R10" s="72"/>
      <c r="S10" s="72"/>
      <c r="U10" s="72"/>
      <c r="V10" s="72"/>
      <c r="W10" s="72"/>
      <c r="Y10" s="72"/>
      <c r="Z10" s="72"/>
      <c r="AA10" s="72"/>
      <c r="AC10" s="72"/>
      <c r="AD10" s="72"/>
      <c r="AE10" s="72"/>
      <c r="AG10" s="72"/>
      <c r="AH10" s="72"/>
      <c r="AI10" s="72"/>
      <c r="AK10" s="72"/>
      <c r="AL10" s="72"/>
      <c r="AM10" s="72"/>
    </row>
    <row r="11" spans="1:39" ht="13.5" thickBot="1">
      <c r="A11" s="52"/>
      <c r="B11" s="98"/>
      <c r="C11" s="52"/>
      <c r="D11" s="68" t="s">
        <v>8</v>
      </c>
      <c r="E11" s="73"/>
      <c r="F11" s="74"/>
      <c r="G11" s="74"/>
      <c r="H11" s="64"/>
      <c r="I11" s="73"/>
      <c r="J11" s="74"/>
      <c r="K11" s="95"/>
      <c r="L11" s="64"/>
      <c r="M11" s="74"/>
      <c r="N11" s="74"/>
      <c r="O11" s="74"/>
      <c r="P11" s="52"/>
      <c r="Q11" s="74"/>
      <c r="R11" s="74"/>
      <c r="S11" s="74"/>
      <c r="U11" s="74"/>
      <c r="V11" s="74"/>
      <c r="W11" s="74"/>
      <c r="Y11" s="74"/>
      <c r="Z11" s="74"/>
      <c r="AA11" s="74"/>
      <c r="AC11" s="74"/>
      <c r="AD11" s="74"/>
      <c r="AE11" s="74"/>
      <c r="AG11" s="74"/>
      <c r="AH11" s="74"/>
      <c r="AI11" s="74"/>
      <c r="AK11" s="74"/>
      <c r="AL11" s="74"/>
      <c r="AM11" s="74"/>
    </row>
    <row r="12" spans="1:39" ht="13.5" thickBot="1">
      <c r="A12" s="52"/>
      <c r="B12" s="98"/>
      <c r="C12" s="52"/>
      <c r="D12" s="68" t="s">
        <v>9</v>
      </c>
      <c r="E12" s="75"/>
      <c r="F12" s="72"/>
      <c r="G12" s="72"/>
      <c r="H12" s="64"/>
      <c r="I12" s="75"/>
      <c r="J12" s="72"/>
      <c r="K12" s="96"/>
      <c r="L12" s="64"/>
      <c r="M12" s="72"/>
      <c r="N12" s="72"/>
      <c r="O12" s="72"/>
      <c r="P12" s="52"/>
      <c r="Q12" s="72"/>
      <c r="R12" s="72"/>
      <c r="S12" s="72"/>
      <c r="U12" s="72"/>
      <c r="V12" s="72"/>
      <c r="W12" s="72"/>
      <c r="Y12" s="72"/>
      <c r="Z12" s="72"/>
      <c r="AA12" s="72"/>
      <c r="AC12" s="72"/>
      <c r="AD12" s="72"/>
      <c r="AE12" s="72"/>
      <c r="AG12" s="72"/>
      <c r="AH12" s="72"/>
      <c r="AI12" s="72"/>
      <c r="AK12" s="72"/>
      <c r="AL12" s="72"/>
      <c r="AM12" s="72"/>
    </row>
    <row r="13" spans="1:39" ht="13.5" thickBot="1">
      <c r="A13" s="52"/>
      <c r="B13" s="98"/>
      <c r="C13" s="52"/>
      <c r="D13" s="68" t="s">
        <v>10</v>
      </c>
      <c r="E13" s="73"/>
      <c r="F13" s="74"/>
      <c r="G13" s="74"/>
      <c r="H13" s="64"/>
      <c r="I13" s="73"/>
      <c r="J13" s="74"/>
      <c r="K13" s="95"/>
      <c r="L13" s="64"/>
      <c r="M13" s="74"/>
      <c r="N13" s="74"/>
      <c r="O13" s="74"/>
      <c r="P13" s="52"/>
      <c r="Q13" s="74"/>
      <c r="R13" s="74"/>
      <c r="S13" s="74"/>
      <c r="U13" s="74"/>
      <c r="V13" s="74"/>
      <c r="W13" s="74"/>
      <c r="Y13" s="74"/>
      <c r="Z13" s="74"/>
      <c r="AA13" s="74"/>
      <c r="AC13" s="74"/>
      <c r="AD13" s="74"/>
      <c r="AE13" s="74"/>
      <c r="AG13" s="74"/>
      <c r="AH13" s="74"/>
      <c r="AI13" s="74"/>
      <c r="AK13" s="74"/>
      <c r="AL13" s="74"/>
      <c r="AM13" s="74"/>
    </row>
    <row r="14" spans="1:39" ht="13.5" thickBot="1">
      <c r="A14" s="52"/>
      <c r="B14" s="98"/>
      <c r="C14" s="52"/>
      <c r="D14" s="68" t="s">
        <v>11</v>
      </c>
      <c r="E14" s="75"/>
      <c r="F14" s="72"/>
      <c r="G14" s="72"/>
      <c r="H14" s="64"/>
      <c r="I14" s="75"/>
      <c r="J14" s="72"/>
      <c r="K14" s="96"/>
      <c r="L14" s="64"/>
      <c r="M14" s="72"/>
      <c r="N14" s="72"/>
      <c r="O14" s="72"/>
      <c r="P14" s="52"/>
      <c r="Q14" s="72"/>
      <c r="R14" s="72"/>
      <c r="S14" s="72"/>
      <c r="U14" s="72"/>
      <c r="V14" s="72"/>
      <c r="W14" s="72"/>
      <c r="Y14" s="72"/>
      <c r="Z14" s="72"/>
      <c r="AA14" s="72"/>
      <c r="AC14" s="72"/>
      <c r="AD14" s="72"/>
      <c r="AE14" s="72"/>
      <c r="AG14" s="72"/>
      <c r="AH14" s="72"/>
      <c r="AI14" s="72"/>
      <c r="AK14" s="72"/>
      <c r="AL14" s="72"/>
      <c r="AM14" s="72"/>
    </row>
    <row r="15" spans="1:39" ht="13.5" thickBot="1">
      <c r="A15" s="52"/>
      <c r="B15" s="98"/>
      <c r="C15" s="52"/>
      <c r="D15" s="68" t="s">
        <v>12</v>
      </c>
      <c r="E15" s="73"/>
      <c r="F15" s="74"/>
      <c r="G15" s="74"/>
      <c r="H15" s="64"/>
      <c r="I15" s="73"/>
      <c r="J15" s="74"/>
      <c r="K15" s="95"/>
      <c r="L15" s="64"/>
      <c r="M15" s="74"/>
      <c r="N15" s="74"/>
      <c r="O15" s="74"/>
      <c r="P15" s="52"/>
      <c r="Q15" s="74"/>
      <c r="R15" s="74"/>
      <c r="S15" s="74"/>
      <c r="U15" s="74"/>
      <c r="V15" s="74"/>
      <c r="W15" s="74"/>
      <c r="Y15" s="74"/>
      <c r="Z15" s="74"/>
      <c r="AA15" s="74"/>
      <c r="AC15" s="74"/>
      <c r="AD15" s="74"/>
      <c r="AE15" s="74"/>
      <c r="AG15" s="74"/>
      <c r="AH15" s="74"/>
      <c r="AI15" s="74"/>
      <c r="AK15" s="74"/>
      <c r="AL15" s="74"/>
      <c r="AM15" s="74"/>
    </row>
    <row r="16" spans="1:39" ht="13.5" thickBot="1">
      <c r="A16" s="52"/>
      <c r="B16" s="98"/>
      <c r="C16" s="52"/>
      <c r="D16" s="68" t="s">
        <v>13</v>
      </c>
      <c r="E16" s="75"/>
      <c r="F16" s="72"/>
      <c r="G16" s="72"/>
      <c r="H16" s="64"/>
      <c r="I16" s="75"/>
      <c r="J16" s="72"/>
      <c r="K16" s="96"/>
      <c r="L16" s="64"/>
      <c r="M16" s="72"/>
      <c r="N16" s="72"/>
      <c r="O16" s="72"/>
      <c r="P16" s="52"/>
      <c r="Q16" s="72"/>
      <c r="R16" s="72"/>
      <c r="S16" s="72"/>
      <c r="U16" s="72"/>
      <c r="V16" s="72"/>
      <c r="W16" s="72"/>
      <c r="Y16" s="72"/>
      <c r="Z16" s="72"/>
      <c r="AA16" s="72"/>
      <c r="AC16" s="72"/>
      <c r="AD16" s="72"/>
      <c r="AE16" s="72"/>
      <c r="AG16" s="72"/>
      <c r="AH16" s="72"/>
      <c r="AI16" s="72"/>
      <c r="AK16" s="72"/>
      <c r="AL16" s="72"/>
      <c r="AM16" s="72"/>
    </row>
    <row r="17" spans="1:39" ht="13.5" thickBot="1">
      <c r="A17" s="52"/>
      <c r="B17" s="98"/>
      <c r="C17" s="52"/>
      <c r="D17" s="68" t="s">
        <v>14</v>
      </c>
      <c r="E17" s="73"/>
      <c r="F17" s="74"/>
      <c r="G17" s="74"/>
      <c r="H17" s="64"/>
      <c r="I17" s="73"/>
      <c r="J17" s="74"/>
      <c r="K17" s="95"/>
      <c r="L17" s="64"/>
      <c r="M17" s="74"/>
      <c r="N17" s="74"/>
      <c r="O17" s="74"/>
      <c r="P17" s="52"/>
      <c r="Q17" s="74"/>
      <c r="R17" s="74"/>
      <c r="S17" s="74"/>
      <c r="U17" s="74"/>
      <c r="V17" s="74"/>
      <c r="W17" s="74"/>
      <c r="Y17" s="74"/>
      <c r="Z17" s="74"/>
      <c r="AA17" s="74"/>
      <c r="AC17" s="74"/>
      <c r="AD17" s="74"/>
      <c r="AE17" s="74"/>
      <c r="AG17" s="74"/>
      <c r="AH17" s="74"/>
      <c r="AI17" s="74"/>
      <c r="AK17" s="74"/>
      <c r="AL17" s="74"/>
      <c r="AM17" s="74"/>
    </row>
    <row r="18" spans="1:39" ht="13.5" thickBot="1">
      <c r="A18" s="52"/>
      <c r="B18" s="98"/>
      <c r="C18" s="52"/>
      <c r="D18" s="68" t="s">
        <v>15</v>
      </c>
      <c r="E18" s="75"/>
      <c r="F18" s="72"/>
      <c r="G18" s="72"/>
      <c r="H18" s="64"/>
      <c r="I18" s="75"/>
      <c r="J18" s="72"/>
      <c r="K18" s="96"/>
      <c r="L18" s="64"/>
      <c r="M18" s="72"/>
      <c r="N18" s="72"/>
      <c r="O18" s="72"/>
      <c r="P18" s="52"/>
      <c r="Q18" s="72"/>
      <c r="R18" s="72"/>
      <c r="S18" s="72"/>
      <c r="U18" s="72"/>
      <c r="V18" s="72"/>
      <c r="W18" s="72"/>
      <c r="Y18" s="72"/>
      <c r="Z18" s="72"/>
      <c r="AA18" s="72"/>
      <c r="AC18" s="72"/>
      <c r="AD18" s="72"/>
      <c r="AE18" s="72"/>
      <c r="AG18" s="72"/>
      <c r="AH18" s="72"/>
      <c r="AI18" s="72"/>
      <c r="AK18" s="72"/>
      <c r="AL18" s="72"/>
      <c r="AM18" s="72"/>
    </row>
    <row r="19" spans="1:39" ht="13.5" thickBot="1">
      <c r="A19" s="52"/>
      <c r="B19" s="99"/>
      <c r="C19" s="52"/>
      <c r="D19" s="68" t="s">
        <v>16</v>
      </c>
      <c r="E19" s="76"/>
      <c r="F19" s="77"/>
      <c r="G19" s="77"/>
      <c r="H19" s="64"/>
      <c r="I19" s="76"/>
      <c r="J19" s="77"/>
      <c r="K19" s="77"/>
      <c r="L19" s="64"/>
      <c r="M19" s="77"/>
      <c r="N19" s="77"/>
      <c r="O19" s="77"/>
      <c r="P19" s="52"/>
      <c r="Q19" s="77"/>
      <c r="R19" s="77"/>
      <c r="S19" s="77"/>
      <c r="U19" s="77"/>
      <c r="V19" s="77"/>
      <c r="W19" s="77"/>
      <c r="Y19" s="77"/>
      <c r="Z19" s="77"/>
      <c r="AA19" s="77"/>
      <c r="AC19" s="77"/>
      <c r="AD19" s="77"/>
      <c r="AE19" s="77"/>
      <c r="AG19" s="77"/>
      <c r="AH19" s="77"/>
      <c r="AI19" s="77"/>
      <c r="AK19" s="77"/>
      <c r="AL19" s="77"/>
      <c r="AM19" s="77"/>
    </row>
    <row r="20" spans="1:39" ht="3.75" customHeight="1" thickBot="1">
      <c r="A20" s="52"/>
      <c r="B20" s="52"/>
      <c r="C20" s="52"/>
      <c r="D20" s="54"/>
      <c r="E20" s="78"/>
      <c r="F20" s="64"/>
      <c r="G20" s="79"/>
      <c r="H20" s="64"/>
      <c r="I20" s="64"/>
      <c r="J20" s="64"/>
      <c r="K20" s="64"/>
      <c r="L20" s="64"/>
      <c r="M20" s="64"/>
      <c r="N20" s="64"/>
      <c r="O20" s="64"/>
      <c r="P20" s="52"/>
      <c r="Q20" s="64"/>
      <c r="R20" s="64"/>
      <c r="S20" s="64"/>
      <c r="U20" s="64"/>
      <c r="V20" s="64"/>
      <c r="W20" s="64"/>
      <c r="Y20" s="64"/>
      <c r="Z20" s="64"/>
      <c r="AA20" s="64"/>
      <c r="AC20" s="64"/>
      <c r="AD20" s="64"/>
      <c r="AE20" s="64"/>
      <c r="AG20" s="64"/>
      <c r="AH20" s="64"/>
      <c r="AI20" s="64"/>
      <c r="AK20" s="64"/>
      <c r="AL20" s="64"/>
      <c r="AM20" s="64"/>
    </row>
    <row r="21" spans="1:39" ht="27" customHeight="1" thickBot="1">
      <c r="A21" s="52"/>
      <c r="B21" s="80" t="s">
        <v>93</v>
      </c>
      <c r="C21" s="52"/>
      <c r="D21" s="81" t="s">
        <v>106</v>
      </c>
      <c r="E21" s="36">
        <f>(IF(ISERROR(INDEX(BackScore1,MATCH(E12,BackScore1H,0),MATCH(E5,BackScore1A,0))),0,INDEX(BackScore1,MATCH(E12,BackScore1H,0),MATCH(E5,BackScore1A,0))))+(IF(ISERROR(INDEX(BackScore2,MATCH(E13,BackScore2J,0),MATCH(E5,BackScore2A,0))),0,INDEX(BackScore2,MATCH(E13,BackScore2J,0),MATCH(E5,BackScore2A,0))))+(IF(ISERROR(INDEX(BackScore3,MATCH(E12,BackScore3H,0),MATCH(E13,BackScore3J,0))),0,INDEX(BackScore3,MATCH(E12,BackScore3H,0),MATCH(E13,BackScore3J,0))))+(IF(ISERROR(INDEX(BackScore4,MATCH(E13,BackScore4J,0),MATCH(E6,BackScore4B,0))),0,INDEX(BackScore4,MATCH(E13,BackScore4J,0),MATCH(E6,BackScore4B,0))))+(IF(ISERROR(INDEX(BackScore5,MATCH(E12,BackScore5H,0),MATCH(E6,BackScore5B,0))),0,INDEX(BackScore5,MATCH(E12,BackScore5H,0),MATCH(E6,BackScore5B,0))))+(IF(ISERROR(INDEX(BackScore6,MATCH(E13,BackScore6J,0),MATCH(E6,BackScore6B,0))),0,INDEX(BackScore6,MATCH(E13,BackScore6J,0),MATCH(E6,BackScore6B,0))))</f>
        <v>0</v>
      </c>
      <c r="F21" s="37">
        <f>(IF(ISERROR(INDEX(BackScore1,MATCH(F12,BackScore1H,0),MATCH(F5,BackScore1A,0))),0,INDEX(BackScore1,MATCH(F12,BackScore1H,0),MATCH(F5,BackScore1A,0))))+(IF(ISERROR(INDEX(BackScore2,MATCH(F13,BackScore2J,0),MATCH(F5,BackScore2A,0))),0,INDEX(BackScore2,MATCH(F13,BackScore2J,0),MATCH(F5,BackScore2A,0))))+(IF(ISERROR(INDEX(BackScore3,MATCH(F12,BackScore3H,0),MATCH(F13,BackScore3J,0))),0,INDEX(BackScore3,MATCH(F12,BackScore3H,0),MATCH(F13,BackScore3J,0))))+(IF(ISERROR(INDEX(BackScore4,MATCH(F13,BackScore4J,0),MATCH(F6,BackScore4B,0))),0,INDEX(BackScore4,MATCH(F13,BackScore4J,0),MATCH(F6,BackScore4B,0))))+(IF(ISERROR(INDEX(BackScore5,MATCH(F12,BackScore5H,0),MATCH(F6,BackScore5B,0))),0,INDEX(BackScore5,MATCH(F12,BackScore5H,0),MATCH(F6,BackScore5B,0))))+(IF(ISERROR(INDEX(BackScore6,MATCH(F13,BackScore6J,0),MATCH(F6,BackScore6B,0))),0,INDEX(BackScore6,MATCH(F13,BackScore6J,0),MATCH(F6,BackScore6B,0))))</f>
        <v>0</v>
      </c>
      <c r="G21" s="51">
        <f>(IF(ISERROR(INDEX(BackScore1,MATCH(G12,BackScore1H,0),MATCH(G5,BackScore1A,0))),0,INDEX(BackScore1,MATCH(G12,BackScore1H,0),MATCH(G5,BackScore1A,0))))+(IF(ISERROR(INDEX(BackScore2,MATCH(G13,BackScore2J,0),MATCH(G5,BackScore2A,0))),0,INDEX(BackScore2,MATCH(G13,BackScore2J,0),MATCH(G5,BackScore2A,0))))+(IF(ISERROR(INDEX(BackScore3,MATCH(G12,BackScore3H,0),MATCH(G13,BackScore3J,0))),0,INDEX(BackScore3,MATCH(G12,BackScore3H,0),MATCH(G13,BackScore3J,0))))+(IF(ISERROR(INDEX(BackScore4,MATCH(G13,BackScore4J,0),MATCH(G6,BackScore4B,0))),0,INDEX(BackScore4,MATCH(G13,BackScore4J,0),MATCH(G6,BackScore4B,0))))+(IF(ISERROR(INDEX(BackScore5,MATCH(G12,BackScore5H,0),MATCH(G6,BackScore5B,0))),0,INDEX(BackScore5,MATCH(G12,BackScore5H,0),MATCH(G6,BackScore5B,0))))+(IF(ISERROR(INDEX(BackScore6,MATCH(G13,BackScore6J,0),MATCH(G6,BackScore6B,0))),0,INDEX(BackScore6,MATCH(G13,BackScore6J,0),MATCH(G6,BackScore6B,0))))</f>
        <v>0</v>
      </c>
      <c r="H21" s="50"/>
      <c r="I21" s="39">
        <f aca="true" t="shared" si="0" ref="I21:O21">(IF(ISERROR(INDEX(BackScore1,MATCH(I12,BackScore1H,0),MATCH(I5,BackScore1A,0))),0,INDEX(BackScore1,MATCH(I12,BackScore1H,0),MATCH(I5,BackScore1A,0))))+(IF(ISERROR(INDEX(BackScore2,MATCH(I13,BackScore2J,0),MATCH(I5,BackScore2A,0))),0,INDEX(BackScore2,MATCH(I13,BackScore2J,0),MATCH(I5,BackScore2A,0))))+(IF(ISERROR(INDEX(BackScore3,MATCH(I12,BackScore3H,0),MATCH(I13,BackScore3J,0))),0,INDEX(BackScore3,MATCH(I12,BackScore3H,0),MATCH(I13,BackScore3J,0))))+(IF(ISERROR(INDEX(BackScore4,MATCH(I13,BackScore4J,0),MATCH(I6,BackScore4B,0))),0,INDEX(BackScore4,MATCH(I13,BackScore4J,0),MATCH(I6,BackScore4B,0))))+(IF(ISERROR(INDEX(BackScore5,MATCH(I12,BackScore5H,0),MATCH(I6,BackScore5B,0))),0,INDEX(BackScore5,MATCH(I12,BackScore5H,0),MATCH(I6,BackScore5B,0))))+(IF(ISERROR(INDEX(BackScore6,MATCH(I13,BackScore6J,0),MATCH(I6,BackScore6B,0))),0,INDEX(BackScore6,MATCH(I13,BackScore6J,0),MATCH(I6,BackScore6B,0))))</f>
        <v>0</v>
      </c>
      <c r="J21" s="40">
        <f t="shared" si="0"/>
        <v>0</v>
      </c>
      <c r="K21" s="41">
        <f t="shared" si="0"/>
        <v>0</v>
      </c>
      <c r="L21" s="38">
        <f t="shared" si="0"/>
        <v>0</v>
      </c>
      <c r="M21" s="39">
        <f t="shared" si="0"/>
        <v>0</v>
      </c>
      <c r="N21" s="40">
        <f t="shared" si="0"/>
        <v>0</v>
      </c>
      <c r="O21" s="41">
        <f t="shared" si="0"/>
        <v>0</v>
      </c>
      <c r="P21" s="35"/>
      <c r="Q21" s="39">
        <f>(IF(ISERROR(INDEX(BackScore1,MATCH(Q12,BackScore1H,0),MATCH(Q5,BackScore1A,0))),0,INDEX(BackScore1,MATCH(Q12,BackScore1H,0),MATCH(Q5,BackScore1A,0))))+(IF(ISERROR(INDEX(BackScore2,MATCH(Q13,BackScore2J,0),MATCH(Q5,BackScore2A,0))),0,INDEX(BackScore2,MATCH(Q13,BackScore2J,0),MATCH(Q5,BackScore2A,0))))+(IF(ISERROR(INDEX(BackScore3,MATCH(Q12,BackScore3H,0),MATCH(Q13,BackScore3J,0))),0,INDEX(BackScore3,MATCH(Q12,BackScore3H,0),MATCH(Q13,BackScore3J,0))))+(IF(ISERROR(INDEX(BackScore4,MATCH(Q13,BackScore4J,0),MATCH(Q6,BackScore4B,0))),0,INDEX(BackScore4,MATCH(Q13,BackScore4J,0),MATCH(Q6,BackScore4B,0))))+(IF(ISERROR(INDEX(BackScore5,MATCH(Q12,BackScore5H,0),MATCH(Q6,BackScore5B,0))),0,INDEX(BackScore5,MATCH(Q12,BackScore5H,0),MATCH(Q6,BackScore5B,0))))+(IF(ISERROR(INDEX(BackScore6,MATCH(Q13,BackScore6J,0),MATCH(Q6,BackScore6B,0))),0,INDEX(BackScore6,MATCH(Q13,BackScore6J,0),MATCH(Q6,BackScore6B,0))))</f>
        <v>0</v>
      </c>
      <c r="R21" s="40">
        <f>(IF(ISERROR(INDEX(BackScore1,MATCH(R12,BackScore1H,0),MATCH(R5,BackScore1A,0))),0,INDEX(BackScore1,MATCH(R12,BackScore1H,0),MATCH(R5,BackScore1A,0))))+(IF(ISERROR(INDEX(BackScore2,MATCH(R13,BackScore2J,0),MATCH(R5,BackScore2A,0))),0,INDEX(BackScore2,MATCH(R13,BackScore2J,0),MATCH(R5,BackScore2A,0))))+(IF(ISERROR(INDEX(BackScore3,MATCH(R12,BackScore3H,0),MATCH(R13,BackScore3J,0))),0,INDEX(BackScore3,MATCH(R12,BackScore3H,0),MATCH(R13,BackScore3J,0))))+(IF(ISERROR(INDEX(BackScore4,MATCH(R13,BackScore4J,0),MATCH(R6,BackScore4B,0))),0,INDEX(BackScore4,MATCH(R13,BackScore4J,0),MATCH(R6,BackScore4B,0))))+(IF(ISERROR(INDEX(BackScore5,MATCH(R12,BackScore5H,0),MATCH(R6,BackScore5B,0))),0,INDEX(BackScore5,MATCH(R12,BackScore5H,0),MATCH(R6,BackScore5B,0))))+(IF(ISERROR(INDEX(BackScore6,MATCH(R13,BackScore6J,0),MATCH(R6,BackScore6B,0))),0,INDEX(BackScore6,MATCH(R13,BackScore6J,0),MATCH(R6,BackScore6B,0))))</f>
        <v>0</v>
      </c>
      <c r="S21" s="41">
        <f>(IF(ISERROR(INDEX(BackScore1,MATCH(S12,BackScore1H,0),MATCH(S5,BackScore1A,0))),0,INDEX(BackScore1,MATCH(S12,BackScore1H,0),MATCH(S5,BackScore1A,0))))+(IF(ISERROR(INDEX(BackScore2,MATCH(S13,BackScore2J,0),MATCH(S5,BackScore2A,0))),0,INDEX(BackScore2,MATCH(S13,BackScore2J,0),MATCH(S5,BackScore2A,0))))+(IF(ISERROR(INDEX(BackScore3,MATCH(S12,BackScore3H,0),MATCH(S13,BackScore3J,0))),0,INDEX(BackScore3,MATCH(S12,BackScore3H,0),MATCH(S13,BackScore3J,0))))+(IF(ISERROR(INDEX(BackScore4,MATCH(S13,BackScore4J,0),MATCH(S6,BackScore4B,0))),0,INDEX(BackScore4,MATCH(S13,BackScore4J,0),MATCH(S6,BackScore4B,0))))+(IF(ISERROR(INDEX(BackScore5,MATCH(S12,BackScore5H,0),MATCH(S6,BackScore5B,0))),0,INDEX(BackScore5,MATCH(S12,BackScore5H,0),MATCH(S6,BackScore5B,0))))+(IF(ISERROR(INDEX(BackScore6,MATCH(S13,BackScore6J,0),MATCH(S6,BackScore6B,0))),0,INDEX(BackScore6,MATCH(S13,BackScore6J,0),MATCH(S6,BackScore6B,0))))</f>
        <v>0</v>
      </c>
      <c r="T21" s="35"/>
      <c r="U21" s="39">
        <f>(IF(ISERROR(INDEX(BackScore1,MATCH(U12,BackScore1H,0),MATCH(U5,BackScore1A,0))),0,INDEX(BackScore1,MATCH(U12,BackScore1H,0),MATCH(U5,BackScore1A,0))))+(IF(ISERROR(INDEX(BackScore2,MATCH(U13,BackScore2J,0),MATCH(U5,BackScore2A,0))),0,INDEX(BackScore2,MATCH(U13,BackScore2J,0),MATCH(U5,BackScore2A,0))))+(IF(ISERROR(INDEX(BackScore3,MATCH(U12,BackScore3H,0),MATCH(U13,BackScore3J,0))),0,INDEX(BackScore3,MATCH(U12,BackScore3H,0),MATCH(U13,BackScore3J,0))))+(IF(ISERROR(INDEX(BackScore4,MATCH(U13,BackScore4J,0),MATCH(U6,BackScore4B,0))),0,INDEX(BackScore4,MATCH(U13,BackScore4J,0),MATCH(U6,BackScore4B,0))))+(IF(ISERROR(INDEX(BackScore5,MATCH(U12,BackScore5H,0),MATCH(U6,BackScore5B,0))),0,INDEX(BackScore5,MATCH(U12,BackScore5H,0),MATCH(U6,BackScore5B,0))))+(IF(ISERROR(INDEX(BackScore6,MATCH(U13,BackScore6J,0),MATCH(U6,BackScore6B,0))),0,INDEX(BackScore6,MATCH(U13,BackScore6J,0),MATCH(U6,BackScore6B,0))))</f>
        <v>0</v>
      </c>
      <c r="V21" s="40">
        <f>(IF(ISERROR(INDEX(BackScore1,MATCH(V12,BackScore1H,0),MATCH(V5,BackScore1A,0))),0,INDEX(BackScore1,MATCH(V12,BackScore1H,0),MATCH(V5,BackScore1A,0))))+(IF(ISERROR(INDEX(BackScore2,MATCH(V13,BackScore2J,0),MATCH(V5,BackScore2A,0))),0,INDEX(BackScore2,MATCH(V13,BackScore2J,0),MATCH(V5,BackScore2A,0))))+(IF(ISERROR(INDEX(BackScore3,MATCH(V12,BackScore3H,0),MATCH(V13,BackScore3J,0))),0,INDEX(BackScore3,MATCH(V12,BackScore3H,0),MATCH(V13,BackScore3J,0))))+(IF(ISERROR(INDEX(BackScore4,MATCH(V13,BackScore4J,0),MATCH(V6,BackScore4B,0))),0,INDEX(BackScore4,MATCH(V13,BackScore4J,0),MATCH(V6,BackScore4B,0))))+(IF(ISERROR(INDEX(BackScore5,MATCH(V12,BackScore5H,0),MATCH(V6,BackScore5B,0))),0,INDEX(BackScore5,MATCH(V12,BackScore5H,0),MATCH(V6,BackScore5B,0))))+(IF(ISERROR(INDEX(BackScore6,MATCH(V13,BackScore6J,0),MATCH(V6,BackScore6B,0))),0,INDEX(BackScore6,MATCH(V13,BackScore6J,0),MATCH(V6,BackScore6B,0))))</f>
        <v>0</v>
      </c>
      <c r="W21" s="41">
        <f>(IF(ISERROR(INDEX(BackScore1,MATCH(W12,BackScore1H,0),MATCH(W5,BackScore1A,0))),0,INDEX(BackScore1,MATCH(W12,BackScore1H,0),MATCH(W5,BackScore1A,0))))+(IF(ISERROR(INDEX(BackScore2,MATCH(W13,BackScore2J,0),MATCH(W5,BackScore2A,0))),0,INDEX(BackScore2,MATCH(W13,BackScore2J,0),MATCH(W5,BackScore2A,0))))+(IF(ISERROR(INDEX(BackScore3,MATCH(W12,BackScore3H,0),MATCH(W13,BackScore3J,0))),0,INDEX(BackScore3,MATCH(W12,BackScore3H,0),MATCH(W13,BackScore3J,0))))+(IF(ISERROR(INDEX(BackScore4,MATCH(W13,BackScore4J,0),MATCH(W6,BackScore4B,0))),0,INDEX(BackScore4,MATCH(W13,BackScore4J,0),MATCH(W6,BackScore4B,0))))+(IF(ISERROR(INDEX(BackScore5,MATCH(W12,BackScore5H,0),MATCH(W6,BackScore5B,0))),0,INDEX(BackScore5,MATCH(W12,BackScore5H,0),MATCH(W6,BackScore5B,0))))+(IF(ISERROR(INDEX(BackScore6,MATCH(W13,BackScore6J,0),MATCH(W6,BackScore6B,0))),0,INDEX(BackScore6,MATCH(W13,BackScore6J,0),MATCH(W6,BackScore6B,0))))</f>
        <v>0</v>
      </c>
      <c r="X21" s="35"/>
      <c r="Y21" s="39">
        <f>(IF(ISERROR(INDEX(BackScore1,MATCH(Y12,BackScore1H,0),MATCH(Y5,BackScore1A,0))),0,INDEX(BackScore1,MATCH(Y12,BackScore1H,0),MATCH(Y5,BackScore1A,0))))+(IF(ISERROR(INDEX(BackScore2,MATCH(Y13,BackScore2J,0),MATCH(Y5,BackScore2A,0))),0,INDEX(BackScore2,MATCH(Y13,BackScore2J,0),MATCH(Y5,BackScore2A,0))))+(IF(ISERROR(INDEX(BackScore3,MATCH(Y12,BackScore3H,0),MATCH(Y13,BackScore3J,0))),0,INDEX(BackScore3,MATCH(Y12,BackScore3H,0),MATCH(Y13,BackScore3J,0))))+(IF(ISERROR(INDEX(BackScore4,MATCH(Y13,BackScore4J,0),MATCH(Y6,BackScore4B,0))),0,INDEX(BackScore4,MATCH(Y13,BackScore4J,0),MATCH(Y6,BackScore4B,0))))+(IF(ISERROR(INDEX(BackScore5,MATCH(Y12,BackScore5H,0),MATCH(Y6,BackScore5B,0))),0,INDEX(BackScore5,MATCH(Y12,BackScore5H,0),MATCH(Y6,BackScore5B,0))))+(IF(ISERROR(INDEX(BackScore6,MATCH(Y13,BackScore6J,0),MATCH(Y6,BackScore6B,0))),0,INDEX(BackScore6,MATCH(Y13,BackScore6J,0),MATCH(Y6,BackScore6B,0))))</f>
        <v>0</v>
      </c>
      <c r="Z21" s="40">
        <f>(IF(ISERROR(INDEX(BackScore1,MATCH(Z12,BackScore1H,0),MATCH(Z5,BackScore1A,0))),0,INDEX(BackScore1,MATCH(Z12,BackScore1H,0),MATCH(Z5,BackScore1A,0))))+(IF(ISERROR(INDEX(BackScore2,MATCH(Z13,BackScore2J,0),MATCH(Z5,BackScore2A,0))),0,INDEX(BackScore2,MATCH(Z13,BackScore2J,0),MATCH(Z5,BackScore2A,0))))+(IF(ISERROR(INDEX(BackScore3,MATCH(Z12,BackScore3H,0),MATCH(Z13,BackScore3J,0))),0,INDEX(BackScore3,MATCH(Z12,BackScore3H,0),MATCH(Z13,BackScore3J,0))))+(IF(ISERROR(INDEX(BackScore4,MATCH(Z13,BackScore4J,0),MATCH(Z6,BackScore4B,0))),0,INDEX(BackScore4,MATCH(Z13,BackScore4J,0),MATCH(Z6,BackScore4B,0))))+(IF(ISERROR(INDEX(BackScore5,MATCH(Z12,BackScore5H,0),MATCH(Z6,BackScore5B,0))),0,INDEX(BackScore5,MATCH(Z12,BackScore5H,0),MATCH(Z6,BackScore5B,0))))+(IF(ISERROR(INDEX(BackScore6,MATCH(Z13,BackScore6J,0),MATCH(Z6,BackScore6B,0))),0,INDEX(BackScore6,MATCH(Z13,BackScore6J,0),MATCH(Z6,BackScore6B,0))))</f>
        <v>0</v>
      </c>
      <c r="AA21" s="41">
        <f>(IF(ISERROR(INDEX(BackScore1,MATCH(AA12,BackScore1H,0),MATCH(AA5,BackScore1A,0))),0,INDEX(BackScore1,MATCH(AA12,BackScore1H,0),MATCH(AA5,BackScore1A,0))))+(IF(ISERROR(INDEX(BackScore2,MATCH(AA13,BackScore2J,0),MATCH(AA5,BackScore2A,0))),0,INDEX(BackScore2,MATCH(AA13,BackScore2J,0),MATCH(AA5,BackScore2A,0))))+(IF(ISERROR(INDEX(BackScore3,MATCH(AA12,BackScore3H,0),MATCH(AA13,BackScore3J,0))),0,INDEX(BackScore3,MATCH(AA12,BackScore3H,0),MATCH(AA13,BackScore3J,0))))+(IF(ISERROR(INDEX(BackScore4,MATCH(AA13,BackScore4J,0),MATCH(AA6,BackScore4B,0))),0,INDEX(BackScore4,MATCH(AA13,BackScore4J,0),MATCH(AA6,BackScore4B,0))))+(IF(ISERROR(INDEX(BackScore5,MATCH(AA12,BackScore5H,0),MATCH(AA6,BackScore5B,0))),0,INDEX(BackScore5,MATCH(AA12,BackScore5H,0),MATCH(AA6,BackScore5B,0))))+(IF(ISERROR(INDEX(BackScore6,MATCH(AA13,BackScore6J,0),MATCH(AA6,BackScore6B,0))),0,INDEX(BackScore6,MATCH(AA13,BackScore6J,0),MATCH(AA6,BackScore6B,0))))</f>
        <v>0</v>
      </c>
      <c r="AB21" s="35"/>
      <c r="AC21" s="39">
        <f>(IF(ISERROR(INDEX(BackScore1,MATCH(AC12,BackScore1H,0),MATCH(AC5,BackScore1A,0))),0,INDEX(BackScore1,MATCH(AC12,BackScore1H,0),MATCH(AC5,BackScore1A,0))))+(IF(ISERROR(INDEX(BackScore2,MATCH(AC13,BackScore2J,0),MATCH(AC5,BackScore2A,0))),0,INDEX(BackScore2,MATCH(AC13,BackScore2J,0),MATCH(AC5,BackScore2A,0))))+(IF(ISERROR(INDEX(BackScore3,MATCH(AC12,BackScore3H,0),MATCH(AC13,BackScore3J,0))),0,INDEX(BackScore3,MATCH(AC12,BackScore3H,0),MATCH(AC13,BackScore3J,0))))+(IF(ISERROR(INDEX(BackScore4,MATCH(AC13,BackScore4J,0),MATCH(AC6,BackScore4B,0))),0,INDEX(BackScore4,MATCH(AC13,BackScore4J,0),MATCH(AC6,BackScore4B,0))))+(IF(ISERROR(INDEX(BackScore5,MATCH(AC12,BackScore5H,0),MATCH(AC6,BackScore5B,0))),0,INDEX(BackScore5,MATCH(AC12,BackScore5H,0),MATCH(AC6,BackScore5B,0))))+(IF(ISERROR(INDEX(BackScore6,MATCH(AC13,BackScore6J,0),MATCH(AC6,BackScore6B,0))),0,INDEX(BackScore6,MATCH(AC13,BackScore6J,0),MATCH(AC6,BackScore6B,0))))</f>
        <v>0</v>
      </c>
      <c r="AD21" s="40">
        <f>(IF(ISERROR(INDEX(BackScore1,MATCH(AD12,BackScore1H,0),MATCH(AD5,BackScore1A,0))),0,INDEX(BackScore1,MATCH(AD12,BackScore1H,0),MATCH(AD5,BackScore1A,0))))+(IF(ISERROR(INDEX(BackScore2,MATCH(AD13,BackScore2J,0),MATCH(AD5,BackScore2A,0))),0,INDEX(BackScore2,MATCH(AD13,BackScore2J,0),MATCH(AD5,BackScore2A,0))))+(IF(ISERROR(INDEX(BackScore3,MATCH(AD12,BackScore3H,0),MATCH(AD13,BackScore3J,0))),0,INDEX(BackScore3,MATCH(AD12,BackScore3H,0),MATCH(AD13,BackScore3J,0))))+(IF(ISERROR(INDEX(BackScore4,MATCH(AD13,BackScore4J,0),MATCH(AD6,BackScore4B,0))),0,INDEX(BackScore4,MATCH(AD13,BackScore4J,0),MATCH(AD6,BackScore4B,0))))+(IF(ISERROR(INDEX(BackScore5,MATCH(AD12,BackScore5H,0),MATCH(AD6,BackScore5B,0))),0,INDEX(BackScore5,MATCH(AD12,BackScore5H,0),MATCH(AD6,BackScore5B,0))))+(IF(ISERROR(INDEX(BackScore6,MATCH(AD13,BackScore6J,0),MATCH(AD6,BackScore6B,0))),0,INDEX(BackScore6,MATCH(AD13,BackScore6J,0),MATCH(AD6,BackScore6B,0))))</f>
        <v>0</v>
      </c>
      <c r="AE21" s="41">
        <f>(IF(ISERROR(INDEX(BackScore1,MATCH(AE12,BackScore1H,0),MATCH(AE5,BackScore1A,0))),0,INDEX(BackScore1,MATCH(AE12,BackScore1H,0),MATCH(AE5,BackScore1A,0))))+(IF(ISERROR(INDEX(BackScore2,MATCH(AE13,BackScore2J,0),MATCH(AE5,BackScore2A,0))),0,INDEX(BackScore2,MATCH(AE13,BackScore2J,0),MATCH(AE5,BackScore2A,0))))+(IF(ISERROR(INDEX(BackScore3,MATCH(AE12,BackScore3H,0),MATCH(AE13,BackScore3J,0))),0,INDEX(BackScore3,MATCH(AE12,BackScore3H,0),MATCH(AE13,BackScore3J,0))))+(IF(ISERROR(INDEX(BackScore4,MATCH(AE13,BackScore4J,0),MATCH(AE6,BackScore4B,0))),0,INDEX(BackScore4,MATCH(AE13,BackScore4J,0),MATCH(AE6,BackScore4B,0))))+(IF(ISERROR(INDEX(BackScore5,MATCH(AE12,BackScore5H,0),MATCH(AE6,BackScore5B,0))),0,INDEX(BackScore5,MATCH(AE12,BackScore5H,0),MATCH(AE6,BackScore5B,0))))+(IF(ISERROR(INDEX(BackScore6,MATCH(AE13,BackScore6J,0),MATCH(AE6,BackScore6B,0))),0,INDEX(BackScore6,MATCH(AE13,BackScore6J,0),MATCH(AE6,BackScore6B,0))))</f>
        <v>0</v>
      </c>
      <c r="AF21" s="35"/>
      <c r="AG21" s="39">
        <f>(IF(ISERROR(INDEX(BackScore1,MATCH(AG12,BackScore1H,0),MATCH(AG5,BackScore1A,0))),0,INDEX(BackScore1,MATCH(AG12,BackScore1H,0),MATCH(AG5,BackScore1A,0))))+(IF(ISERROR(INDEX(BackScore2,MATCH(AG13,BackScore2J,0),MATCH(AG5,BackScore2A,0))),0,INDEX(BackScore2,MATCH(AG13,BackScore2J,0),MATCH(AG5,BackScore2A,0))))+(IF(ISERROR(INDEX(BackScore3,MATCH(AG12,BackScore3H,0),MATCH(AG13,BackScore3J,0))),0,INDEX(BackScore3,MATCH(AG12,BackScore3H,0),MATCH(AG13,BackScore3J,0))))+(IF(ISERROR(INDEX(BackScore4,MATCH(AG13,BackScore4J,0),MATCH(AG6,BackScore4B,0))),0,INDEX(BackScore4,MATCH(AG13,BackScore4J,0),MATCH(AG6,BackScore4B,0))))+(IF(ISERROR(INDEX(BackScore5,MATCH(AG12,BackScore5H,0),MATCH(AG6,BackScore5B,0))),0,INDEX(BackScore5,MATCH(AG12,BackScore5H,0),MATCH(AG6,BackScore5B,0))))+(IF(ISERROR(INDEX(BackScore6,MATCH(AG13,BackScore6J,0),MATCH(AG6,BackScore6B,0))),0,INDEX(BackScore6,MATCH(AG13,BackScore6J,0),MATCH(AG6,BackScore6B,0))))</f>
        <v>0</v>
      </c>
      <c r="AH21" s="40">
        <f>(IF(ISERROR(INDEX(BackScore1,MATCH(AH12,BackScore1H,0),MATCH(AH5,BackScore1A,0))),0,INDEX(BackScore1,MATCH(AH12,BackScore1H,0),MATCH(AH5,BackScore1A,0))))+(IF(ISERROR(INDEX(BackScore2,MATCH(AH13,BackScore2J,0),MATCH(AH5,BackScore2A,0))),0,INDEX(BackScore2,MATCH(AH13,BackScore2J,0),MATCH(AH5,BackScore2A,0))))+(IF(ISERROR(INDEX(BackScore3,MATCH(AH12,BackScore3H,0),MATCH(AH13,BackScore3J,0))),0,INDEX(BackScore3,MATCH(AH12,BackScore3H,0),MATCH(AH13,BackScore3J,0))))+(IF(ISERROR(INDEX(BackScore4,MATCH(AH13,BackScore4J,0),MATCH(AH6,BackScore4B,0))),0,INDEX(BackScore4,MATCH(AH13,BackScore4J,0),MATCH(AH6,BackScore4B,0))))+(IF(ISERROR(INDEX(BackScore5,MATCH(AH12,BackScore5H,0),MATCH(AH6,BackScore5B,0))),0,INDEX(BackScore5,MATCH(AH12,BackScore5H,0),MATCH(AH6,BackScore5B,0))))+(IF(ISERROR(INDEX(BackScore6,MATCH(AH13,BackScore6J,0),MATCH(AH6,BackScore6B,0))),0,INDEX(BackScore6,MATCH(AH13,BackScore6J,0),MATCH(AH6,BackScore6B,0))))</f>
        <v>0</v>
      </c>
      <c r="AI21" s="41">
        <f>(IF(ISERROR(INDEX(BackScore1,MATCH(AI12,BackScore1H,0),MATCH(AI5,BackScore1A,0))),0,INDEX(BackScore1,MATCH(AI12,BackScore1H,0),MATCH(AI5,BackScore1A,0))))+(IF(ISERROR(INDEX(BackScore2,MATCH(AI13,BackScore2J,0),MATCH(AI5,BackScore2A,0))),0,INDEX(BackScore2,MATCH(AI13,BackScore2J,0),MATCH(AI5,BackScore2A,0))))+(IF(ISERROR(INDEX(BackScore3,MATCH(AI12,BackScore3H,0),MATCH(AI13,BackScore3J,0))),0,INDEX(BackScore3,MATCH(AI12,BackScore3H,0),MATCH(AI13,BackScore3J,0))))+(IF(ISERROR(INDEX(BackScore4,MATCH(AI13,BackScore4J,0),MATCH(AI6,BackScore4B,0))),0,INDEX(BackScore4,MATCH(AI13,BackScore4J,0),MATCH(AI6,BackScore4B,0))))+(IF(ISERROR(INDEX(BackScore5,MATCH(AI12,BackScore5H,0),MATCH(AI6,BackScore5B,0))),0,INDEX(BackScore5,MATCH(AI12,BackScore5H,0),MATCH(AI6,BackScore5B,0))))+(IF(ISERROR(INDEX(BackScore6,MATCH(AI13,BackScore6J,0),MATCH(AI6,BackScore6B,0))),0,INDEX(BackScore6,MATCH(AI13,BackScore6J,0),MATCH(AI6,BackScore6B,0))))</f>
        <v>0</v>
      </c>
      <c r="AJ21" s="35"/>
      <c r="AK21" s="39">
        <f>(IF(ISERROR(INDEX(BackScore1,MATCH(AK12,BackScore1H,0),MATCH(AK5,BackScore1A,0))),0,INDEX(BackScore1,MATCH(AK12,BackScore1H,0),MATCH(AK5,BackScore1A,0))))+(IF(ISERROR(INDEX(BackScore2,MATCH(AK13,BackScore2J,0),MATCH(AK5,BackScore2A,0))),0,INDEX(BackScore2,MATCH(AK13,BackScore2J,0),MATCH(AK5,BackScore2A,0))))+(IF(ISERROR(INDEX(BackScore3,MATCH(AK12,BackScore3H,0),MATCH(AK13,BackScore3J,0))),0,INDEX(BackScore3,MATCH(AK12,BackScore3H,0),MATCH(AK13,BackScore3J,0))))+(IF(ISERROR(INDEX(BackScore4,MATCH(AK13,BackScore4J,0),MATCH(AK6,BackScore4B,0))),0,INDEX(BackScore4,MATCH(AK13,BackScore4J,0),MATCH(AK6,BackScore4B,0))))+(IF(ISERROR(INDEX(BackScore5,MATCH(AK12,BackScore5H,0),MATCH(AK6,BackScore5B,0))),0,INDEX(BackScore5,MATCH(AK12,BackScore5H,0),MATCH(AK6,BackScore5B,0))))+(IF(ISERROR(INDEX(BackScore6,MATCH(AK13,BackScore6J,0),MATCH(AK6,BackScore6B,0))),0,INDEX(BackScore6,MATCH(AK13,BackScore6J,0),MATCH(AK6,BackScore6B,0))))</f>
        <v>0</v>
      </c>
      <c r="AL21" s="40">
        <f>(IF(ISERROR(INDEX(BackScore1,MATCH(AL12,BackScore1H,0),MATCH(AL5,BackScore1A,0))),0,INDEX(BackScore1,MATCH(AL12,BackScore1H,0),MATCH(AL5,BackScore1A,0))))+(IF(ISERROR(INDEX(BackScore2,MATCH(AL13,BackScore2J,0),MATCH(AL5,BackScore2A,0))),0,INDEX(BackScore2,MATCH(AL13,BackScore2J,0),MATCH(AL5,BackScore2A,0))))+(IF(ISERROR(INDEX(BackScore3,MATCH(AL12,BackScore3H,0),MATCH(AL13,BackScore3J,0))),0,INDEX(BackScore3,MATCH(AL12,BackScore3H,0),MATCH(AL13,BackScore3J,0))))+(IF(ISERROR(INDEX(BackScore4,MATCH(AL13,BackScore4J,0),MATCH(AL6,BackScore4B,0))),0,INDEX(BackScore4,MATCH(AL13,BackScore4J,0),MATCH(AL6,BackScore4B,0))))+(IF(ISERROR(INDEX(BackScore5,MATCH(AL12,BackScore5H,0),MATCH(AL6,BackScore5B,0))),0,INDEX(BackScore5,MATCH(AL12,BackScore5H,0),MATCH(AL6,BackScore5B,0))))+(IF(ISERROR(INDEX(BackScore6,MATCH(AL13,BackScore6J,0),MATCH(AL6,BackScore6B,0))),0,INDEX(BackScore6,MATCH(AL13,BackScore6J,0),MATCH(AL6,BackScore6B,0))))</f>
        <v>0</v>
      </c>
      <c r="AM21" s="41">
        <f>(IF(ISERROR(INDEX(BackScore1,MATCH(AM12,BackScore1H,0),MATCH(AM5,BackScore1A,0))),0,INDEX(BackScore1,MATCH(AM12,BackScore1H,0),MATCH(AM5,BackScore1A,0))))+(IF(ISERROR(INDEX(BackScore2,MATCH(AM13,BackScore2J,0),MATCH(AM5,BackScore2A,0))),0,INDEX(BackScore2,MATCH(AM13,BackScore2J,0),MATCH(AM5,BackScore2A,0))))+(IF(ISERROR(INDEX(BackScore3,MATCH(AM12,BackScore3H,0),MATCH(AM13,BackScore3J,0))),0,INDEX(BackScore3,MATCH(AM12,BackScore3H,0),MATCH(AM13,BackScore3J,0))))+(IF(ISERROR(INDEX(BackScore4,MATCH(AM13,BackScore4J,0),MATCH(AM6,BackScore4B,0))),0,INDEX(BackScore4,MATCH(AM13,BackScore4J,0),MATCH(AM6,BackScore4B,0))))+(IF(ISERROR(INDEX(BackScore5,MATCH(AM12,BackScore5H,0),MATCH(AM6,BackScore5B,0))),0,INDEX(BackScore5,MATCH(AM12,BackScore5H,0),MATCH(AM6,BackScore5B,0))))+(IF(ISERROR(INDEX(BackScore6,MATCH(AM13,BackScore6J,0),MATCH(AM6,BackScore6B,0))),0,INDEX(BackScore6,MATCH(AM13,BackScore6J,0),MATCH(AM6,BackScore6B,0))))</f>
        <v>0</v>
      </c>
    </row>
    <row r="22" spans="1:39" ht="27" customHeight="1">
      <c r="A22" s="52"/>
      <c r="B22" s="82" t="s">
        <v>108</v>
      </c>
      <c r="C22" s="52"/>
      <c r="D22" s="83" t="s">
        <v>107</v>
      </c>
      <c r="E22" s="42">
        <f aca="true" t="shared" si="1" ref="E22:AM22">(IF(ISERROR(INDEX(BackScore1,MATCH(E12,BackScore1H,0),MATCH(E5,BackScore1A,0))),0,INDEX(BackScore1,MATCH(E12,BackScore1H,0),MATCH(E5,BackScore1A,0))))+(IF(ISERROR(INDEX(BackScore2,MATCH(E13,BackScore2J,0),MATCH(E5,BackScore2A,0))),0,INDEX(BackScore2,MATCH(E13,BackScore2J,0),MATCH(E5,BackScore2A,0))))+(IF(ISERROR(INDEX(BackScore3,MATCH(E12,BackScore3H,0),MATCH(E13,BackScore3J,0))),0,INDEX(BackScore3,MATCH(E12,BackScore3H,0),MATCH(E13,BackScore3J,0))))+(IF(ISERROR(INDEX(BackScore4,MATCH(E13,BackScore4J,0),MATCH(E6,BackScore4B,0))),0,INDEX(BackScore4,MATCH(E13,BackScore4J,0),MATCH(E6,BackScore4B,0))))+(IF(ISERROR(INDEX(BackScore5,MATCH(E12,BackScore5H,0),MATCH(E6,BackScore5B,0))),0,INDEX(BackScore5,MATCH(E12,BackScore5H,0),MATCH(E6,BackScore5B,0))))+(IF(ISERROR(INDEX(BackScore6,MATCH(E13,BackScore6J,0),MATCH(E6,BackScore6B,0))),0,INDEX(BackScore6,MATCH(E13,BackScore6J,0),MATCH(E6,BackScore6B,0))))</f>
        <v>0</v>
      </c>
      <c r="F22" s="43">
        <f t="shared" si="1"/>
        <v>0</v>
      </c>
      <c r="G22" s="44">
        <f t="shared" si="1"/>
        <v>0</v>
      </c>
      <c r="H22" s="45">
        <f t="shared" si="1"/>
        <v>0</v>
      </c>
      <c r="I22" s="42">
        <f t="shared" si="1"/>
        <v>0</v>
      </c>
      <c r="J22" s="43">
        <f t="shared" si="1"/>
        <v>0</v>
      </c>
      <c r="K22" s="44">
        <f t="shared" si="1"/>
        <v>0</v>
      </c>
      <c r="L22" s="45">
        <f t="shared" si="1"/>
        <v>0</v>
      </c>
      <c r="M22" s="42">
        <f t="shared" si="1"/>
        <v>0</v>
      </c>
      <c r="N22" s="43">
        <f t="shared" si="1"/>
        <v>0</v>
      </c>
      <c r="O22" s="44">
        <f t="shared" si="1"/>
        <v>0</v>
      </c>
      <c r="P22" s="45">
        <f t="shared" si="1"/>
        <v>0</v>
      </c>
      <c r="Q22" s="42">
        <f t="shared" si="1"/>
        <v>0</v>
      </c>
      <c r="R22" s="43">
        <f t="shared" si="1"/>
        <v>0</v>
      </c>
      <c r="S22" s="44">
        <f t="shared" si="1"/>
        <v>0</v>
      </c>
      <c r="T22" s="45">
        <f t="shared" si="1"/>
        <v>0</v>
      </c>
      <c r="U22" s="42">
        <f t="shared" si="1"/>
        <v>0</v>
      </c>
      <c r="V22" s="43">
        <f t="shared" si="1"/>
        <v>0</v>
      </c>
      <c r="W22" s="44">
        <f t="shared" si="1"/>
        <v>0</v>
      </c>
      <c r="X22" s="45">
        <f t="shared" si="1"/>
        <v>0</v>
      </c>
      <c r="Y22" s="42">
        <f t="shared" si="1"/>
        <v>0</v>
      </c>
      <c r="Z22" s="43">
        <f t="shared" si="1"/>
        <v>0</v>
      </c>
      <c r="AA22" s="44">
        <f t="shared" si="1"/>
        <v>0</v>
      </c>
      <c r="AB22" s="45">
        <f t="shared" si="1"/>
        <v>0</v>
      </c>
      <c r="AC22" s="42">
        <f t="shared" si="1"/>
        <v>0</v>
      </c>
      <c r="AD22" s="43">
        <f t="shared" si="1"/>
        <v>0</v>
      </c>
      <c r="AE22" s="44">
        <f t="shared" si="1"/>
        <v>0</v>
      </c>
      <c r="AF22" s="45">
        <f t="shared" si="1"/>
        <v>0</v>
      </c>
      <c r="AG22" s="42">
        <f t="shared" si="1"/>
        <v>0</v>
      </c>
      <c r="AH22" s="43">
        <f t="shared" si="1"/>
        <v>0</v>
      </c>
      <c r="AI22" s="44">
        <f t="shared" si="1"/>
        <v>0</v>
      </c>
      <c r="AJ22" s="45">
        <f t="shared" si="1"/>
        <v>0</v>
      </c>
      <c r="AK22" s="42">
        <f t="shared" si="1"/>
        <v>0</v>
      </c>
      <c r="AL22" s="43">
        <f t="shared" si="1"/>
        <v>0</v>
      </c>
      <c r="AM22" s="44">
        <f t="shared" si="1"/>
        <v>0</v>
      </c>
    </row>
    <row r="23" spans="1:39" ht="27" customHeight="1">
      <c r="A23" s="52"/>
      <c r="B23" s="84" t="s">
        <v>94</v>
      </c>
      <c r="C23" s="52"/>
      <c r="D23" s="85" t="s">
        <v>98</v>
      </c>
      <c r="E23" s="42">
        <f aca="true" t="shared" si="2" ref="E23:AM23">(IF(ISERROR(INDEX(ShoulderScore1,MATCH(E12,ShoulderScore1H,0),MATCH(E7,ShoulderScore1C,0))),0,(INDEX(ShoulderScore1,MATCH(E12,ShoulderScore1H,0),MATCH(E7,ShoulderScore1C,0))))+(IF(ISERROR(INDEX(ShoulderScore2,MATCH(E13,ShoulderScore2J,0),MATCH(E7,ShoulderScore2C,0))),0,INDEX(ShoulderScore2,MATCH(E13,ShoulderScore2J,0),MATCH(E7,ShoulderScore2C,0))))+(IF(ISERROR(INDEX(ShoulderScore3,MATCH(E12,ShoulderScore3H,0),MATCH(E13,ShoulderScore3J,0))),0,INDEX(ShoulderScore3,MATCH(E12,ShoulderScore3H,0),MATCH(E13,ShoulderScore3J,0))))+(IF(ISERROR(INDEX(ShoulderScore4,MATCH(E12,ShoulderScore4H,0),MATCH(E8,ShoulderScore4D,0))),0,INDEX(ShoulderScore4,MATCH(E12,ShoulderScore4H,0),MATCH(E8,ShoulderScore4D,0))))+(IF(ISERROR(INDEX(ShoulderScore5,MATCH(E13,ShoulderScore5J,0),MATCH(E8,ShoulderScore5D,0))),0,INDEX(ShoulderScore5,MATCH(E13,ShoulderScore5J,0),MATCH(E8,ShoulderScore5D,0)))))</f>
        <v>0</v>
      </c>
      <c r="F23" s="43">
        <f t="shared" si="2"/>
        <v>0</v>
      </c>
      <c r="G23" s="44">
        <f t="shared" si="2"/>
        <v>0</v>
      </c>
      <c r="H23" s="45">
        <f t="shared" si="2"/>
        <v>0</v>
      </c>
      <c r="I23" s="42">
        <f t="shared" si="2"/>
        <v>0</v>
      </c>
      <c r="J23" s="43">
        <f t="shared" si="2"/>
        <v>0</v>
      </c>
      <c r="K23" s="44">
        <f t="shared" si="2"/>
        <v>0</v>
      </c>
      <c r="L23" s="45">
        <f t="shared" si="2"/>
        <v>0</v>
      </c>
      <c r="M23" s="42">
        <f t="shared" si="2"/>
        <v>0</v>
      </c>
      <c r="N23" s="43">
        <f t="shared" si="2"/>
        <v>0</v>
      </c>
      <c r="O23" s="44">
        <f t="shared" si="2"/>
        <v>0</v>
      </c>
      <c r="P23" s="45">
        <f t="shared" si="2"/>
        <v>0</v>
      </c>
      <c r="Q23" s="42">
        <f t="shared" si="2"/>
        <v>0</v>
      </c>
      <c r="R23" s="43">
        <f t="shared" si="2"/>
        <v>0</v>
      </c>
      <c r="S23" s="44">
        <f t="shared" si="2"/>
        <v>0</v>
      </c>
      <c r="T23" s="45">
        <f t="shared" si="2"/>
        <v>0</v>
      </c>
      <c r="U23" s="42">
        <f t="shared" si="2"/>
        <v>0</v>
      </c>
      <c r="V23" s="43">
        <f t="shared" si="2"/>
        <v>0</v>
      </c>
      <c r="W23" s="44">
        <f t="shared" si="2"/>
        <v>0</v>
      </c>
      <c r="X23" s="45">
        <f t="shared" si="2"/>
        <v>0</v>
      </c>
      <c r="Y23" s="42">
        <f t="shared" si="2"/>
        <v>0</v>
      </c>
      <c r="Z23" s="43">
        <f t="shared" si="2"/>
        <v>0</v>
      </c>
      <c r="AA23" s="44">
        <f t="shared" si="2"/>
        <v>0</v>
      </c>
      <c r="AB23" s="45">
        <f t="shared" si="2"/>
        <v>0</v>
      </c>
      <c r="AC23" s="42">
        <f t="shared" si="2"/>
        <v>0</v>
      </c>
      <c r="AD23" s="43">
        <f t="shared" si="2"/>
        <v>0</v>
      </c>
      <c r="AE23" s="44">
        <f t="shared" si="2"/>
        <v>0</v>
      </c>
      <c r="AF23" s="45">
        <f t="shared" si="2"/>
        <v>0</v>
      </c>
      <c r="AG23" s="42">
        <f t="shared" si="2"/>
        <v>0</v>
      </c>
      <c r="AH23" s="43">
        <f t="shared" si="2"/>
        <v>0</v>
      </c>
      <c r="AI23" s="44">
        <f t="shared" si="2"/>
        <v>0</v>
      </c>
      <c r="AJ23" s="45">
        <f t="shared" si="2"/>
        <v>0</v>
      </c>
      <c r="AK23" s="42">
        <f t="shared" si="2"/>
        <v>0</v>
      </c>
      <c r="AL23" s="43">
        <f t="shared" si="2"/>
        <v>0</v>
      </c>
      <c r="AM23" s="44">
        <f t="shared" si="2"/>
        <v>0</v>
      </c>
    </row>
    <row r="24" spans="1:39" ht="27" customHeight="1">
      <c r="A24" s="52"/>
      <c r="B24" s="86" t="s">
        <v>95</v>
      </c>
      <c r="C24" s="52"/>
      <c r="D24" s="85" t="s">
        <v>99</v>
      </c>
      <c r="E24" s="42">
        <f aca="true" t="shared" si="3" ref="E24:AM24">(IF(ISERROR(INDEX(WristScore1,MATCH(E14,WristScore1K,0),MATCH(E10,WristScore1F,0))),0,INDEX(WristScore1,MATCH(E14,WristScore1K,0),MATCH(E10,WristScore1F,0)))+(IF(ISERROR(INDEX(WristScore2,MATCH(E13,WristScore2J,0),MATCH(E10,WristScore2F,0))),0,INDEX(WristScore2,MATCH(E13,WristScore2J,0),MATCH(E10,WristScore2F,0))))+(IF(ISERROR(INDEX(WristScore3,MATCH(E14,WristScore3K,0),MATCH(E13,WristScore3J,0))),0,INDEX(WristScore3,MATCH(E14,WristScore3K,0),MATCH(E13,WristScore3J,0))))+(IF(ISERROR(INDEX(WristScore4,MATCH(E14,WristScore4K,0),MATCH(E9,WristScore4E,0))),0,INDEX(WristScore4,MATCH(E14,WristScore4K,0),MATCH(E9,WristScore4E,0))))+(IF(ISERROR(INDEX(WristScore5,MATCH(E13,WristScore5J,0),MATCH(E9,WristScore5E,0))),0,INDEX(WristScore5,MATCH(E13,WristScore5J,0),MATCH(E9,WristScore5E,0)))))</f>
        <v>0</v>
      </c>
      <c r="F24" s="43">
        <f t="shared" si="3"/>
        <v>0</v>
      </c>
      <c r="G24" s="44">
        <f t="shared" si="3"/>
        <v>0</v>
      </c>
      <c r="H24" s="45">
        <f t="shared" si="3"/>
        <v>0</v>
      </c>
      <c r="I24" s="42">
        <f t="shared" si="3"/>
        <v>0</v>
      </c>
      <c r="J24" s="43">
        <f t="shared" si="3"/>
        <v>0</v>
      </c>
      <c r="K24" s="44">
        <f t="shared" si="3"/>
        <v>0</v>
      </c>
      <c r="L24" s="45">
        <f t="shared" si="3"/>
        <v>0</v>
      </c>
      <c r="M24" s="42">
        <f t="shared" si="3"/>
        <v>0</v>
      </c>
      <c r="N24" s="43">
        <f t="shared" si="3"/>
        <v>0</v>
      </c>
      <c r="O24" s="44">
        <f t="shared" si="3"/>
        <v>0</v>
      </c>
      <c r="P24" s="45">
        <f t="shared" si="3"/>
        <v>0</v>
      </c>
      <c r="Q24" s="42">
        <f t="shared" si="3"/>
        <v>0</v>
      </c>
      <c r="R24" s="43">
        <f t="shared" si="3"/>
        <v>0</v>
      </c>
      <c r="S24" s="44">
        <f t="shared" si="3"/>
        <v>0</v>
      </c>
      <c r="T24" s="45">
        <f t="shared" si="3"/>
        <v>0</v>
      </c>
      <c r="U24" s="42">
        <f t="shared" si="3"/>
        <v>0</v>
      </c>
      <c r="V24" s="43">
        <f t="shared" si="3"/>
        <v>0</v>
      </c>
      <c r="W24" s="44">
        <f t="shared" si="3"/>
        <v>0</v>
      </c>
      <c r="X24" s="45">
        <f t="shared" si="3"/>
        <v>0</v>
      </c>
      <c r="Y24" s="42">
        <f t="shared" si="3"/>
        <v>0</v>
      </c>
      <c r="Z24" s="43">
        <f t="shared" si="3"/>
        <v>0</v>
      </c>
      <c r="AA24" s="44">
        <f t="shared" si="3"/>
        <v>0</v>
      </c>
      <c r="AB24" s="45">
        <f t="shared" si="3"/>
        <v>0</v>
      </c>
      <c r="AC24" s="42">
        <f t="shared" si="3"/>
        <v>0</v>
      </c>
      <c r="AD24" s="43">
        <f t="shared" si="3"/>
        <v>0</v>
      </c>
      <c r="AE24" s="44">
        <f t="shared" si="3"/>
        <v>0</v>
      </c>
      <c r="AF24" s="45">
        <f t="shared" si="3"/>
        <v>0</v>
      </c>
      <c r="AG24" s="42">
        <f t="shared" si="3"/>
        <v>0</v>
      </c>
      <c r="AH24" s="43">
        <f t="shared" si="3"/>
        <v>0</v>
      </c>
      <c r="AI24" s="44">
        <f t="shared" si="3"/>
        <v>0</v>
      </c>
      <c r="AJ24" s="45">
        <f t="shared" si="3"/>
        <v>0</v>
      </c>
      <c r="AK24" s="42">
        <f t="shared" si="3"/>
        <v>0</v>
      </c>
      <c r="AL24" s="43">
        <f t="shared" si="3"/>
        <v>0</v>
      </c>
      <c r="AM24" s="44">
        <f t="shared" si="3"/>
        <v>0</v>
      </c>
    </row>
    <row r="25" spans="1:39" ht="27" customHeight="1">
      <c r="A25" s="52"/>
      <c r="B25" s="87" t="s">
        <v>96</v>
      </c>
      <c r="C25" s="52"/>
      <c r="D25" s="85" t="s">
        <v>100</v>
      </c>
      <c r="E25" s="42">
        <f aca="true" t="shared" si="4" ref="E25:AM25">(IF(ISERROR(INDEX(NeckScore1,MATCH(E13,NeckScore1J,0),MATCH(E11,NeckScore1G,0))),0,INDEX(NeckScore1,MATCH(E13,NeckScore1J,0),MATCH(E11,NeckScore1G,0)))+(IF(ISERROR(INDEX(NeckScore2,MATCH(E13,NeckScore2J,0),MATCH(E15,NeckScore2L,0))),0,INDEX(NeckScore2,MATCH(E13,NeckScore2J,0),MATCH(E15,NeckScore2L,0)))))</f>
        <v>0</v>
      </c>
      <c r="F25" s="43">
        <f t="shared" si="4"/>
        <v>0</v>
      </c>
      <c r="G25" s="44">
        <f t="shared" si="4"/>
        <v>0</v>
      </c>
      <c r="H25" s="45">
        <f t="shared" si="4"/>
        <v>0</v>
      </c>
      <c r="I25" s="42">
        <f t="shared" si="4"/>
        <v>0</v>
      </c>
      <c r="J25" s="43">
        <f t="shared" si="4"/>
        <v>0</v>
      </c>
      <c r="K25" s="44">
        <f t="shared" si="4"/>
        <v>0</v>
      </c>
      <c r="L25" s="45">
        <f t="shared" si="4"/>
        <v>0</v>
      </c>
      <c r="M25" s="42">
        <f t="shared" si="4"/>
        <v>0</v>
      </c>
      <c r="N25" s="43">
        <f t="shared" si="4"/>
        <v>0</v>
      </c>
      <c r="O25" s="44">
        <f t="shared" si="4"/>
        <v>0</v>
      </c>
      <c r="P25" s="45">
        <f t="shared" si="4"/>
        <v>0</v>
      </c>
      <c r="Q25" s="42">
        <f t="shared" si="4"/>
        <v>0</v>
      </c>
      <c r="R25" s="43">
        <f t="shared" si="4"/>
        <v>0</v>
      </c>
      <c r="S25" s="44">
        <f t="shared" si="4"/>
        <v>0</v>
      </c>
      <c r="T25" s="45">
        <f t="shared" si="4"/>
        <v>0</v>
      </c>
      <c r="U25" s="42">
        <f t="shared" si="4"/>
        <v>0</v>
      </c>
      <c r="V25" s="43">
        <f t="shared" si="4"/>
        <v>0</v>
      </c>
      <c r="W25" s="44">
        <f t="shared" si="4"/>
        <v>0</v>
      </c>
      <c r="X25" s="45">
        <f t="shared" si="4"/>
        <v>0</v>
      </c>
      <c r="Y25" s="42">
        <f t="shared" si="4"/>
        <v>0</v>
      </c>
      <c r="Z25" s="43">
        <f t="shared" si="4"/>
        <v>0</v>
      </c>
      <c r="AA25" s="44">
        <f t="shared" si="4"/>
        <v>0</v>
      </c>
      <c r="AB25" s="45">
        <f t="shared" si="4"/>
        <v>0</v>
      </c>
      <c r="AC25" s="42">
        <f t="shared" si="4"/>
        <v>0</v>
      </c>
      <c r="AD25" s="43">
        <f t="shared" si="4"/>
        <v>0</v>
      </c>
      <c r="AE25" s="44">
        <f t="shared" si="4"/>
        <v>0</v>
      </c>
      <c r="AF25" s="45">
        <f t="shared" si="4"/>
        <v>0</v>
      </c>
      <c r="AG25" s="42">
        <f t="shared" si="4"/>
        <v>0</v>
      </c>
      <c r="AH25" s="43">
        <f t="shared" si="4"/>
        <v>0</v>
      </c>
      <c r="AI25" s="44">
        <f t="shared" si="4"/>
        <v>0</v>
      </c>
      <c r="AJ25" s="45">
        <f t="shared" si="4"/>
        <v>0</v>
      </c>
      <c r="AK25" s="42">
        <f t="shared" si="4"/>
        <v>0</v>
      </c>
      <c r="AL25" s="43">
        <f t="shared" si="4"/>
        <v>0</v>
      </c>
      <c r="AM25" s="44">
        <f t="shared" si="4"/>
        <v>0</v>
      </c>
    </row>
    <row r="26" spans="1:39" ht="27" customHeight="1" thickBot="1">
      <c r="A26" s="52"/>
      <c r="B26" s="88" t="s">
        <v>97</v>
      </c>
      <c r="C26" s="52"/>
      <c r="D26" s="85" t="s">
        <v>101</v>
      </c>
      <c r="E26" s="42">
        <f aca="true" t="shared" si="5" ref="E26:AM26">IF(ISERROR(INDEX(DrivingScore,MATCH(E16,DrivingScoreM,0))),0,INDEX(DrivingScore,MATCH(E16,DrivingScoreM,0)))</f>
        <v>0</v>
      </c>
      <c r="F26" s="43">
        <f t="shared" si="5"/>
        <v>0</v>
      </c>
      <c r="G26" s="44">
        <f t="shared" si="5"/>
        <v>0</v>
      </c>
      <c r="H26" s="45">
        <f t="shared" si="5"/>
        <v>0</v>
      </c>
      <c r="I26" s="42">
        <f t="shared" si="5"/>
        <v>0</v>
      </c>
      <c r="J26" s="43">
        <f t="shared" si="5"/>
        <v>0</v>
      </c>
      <c r="K26" s="44">
        <f t="shared" si="5"/>
        <v>0</v>
      </c>
      <c r="L26" s="45">
        <f t="shared" si="5"/>
        <v>0</v>
      </c>
      <c r="M26" s="42">
        <f t="shared" si="5"/>
        <v>0</v>
      </c>
      <c r="N26" s="43">
        <f t="shared" si="5"/>
        <v>0</v>
      </c>
      <c r="O26" s="44">
        <f t="shared" si="5"/>
        <v>0</v>
      </c>
      <c r="P26" s="45">
        <f t="shared" si="5"/>
        <v>0</v>
      </c>
      <c r="Q26" s="42">
        <f t="shared" si="5"/>
        <v>0</v>
      </c>
      <c r="R26" s="43">
        <f t="shared" si="5"/>
        <v>0</v>
      </c>
      <c r="S26" s="44">
        <f t="shared" si="5"/>
        <v>0</v>
      </c>
      <c r="T26" s="45">
        <f t="shared" si="5"/>
        <v>0</v>
      </c>
      <c r="U26" s="42">
        <f t="shared" si="5"/>
        <v>0</v>
      </c>
      <c r="V26" s="43">
        <f t="shared" si="5"/>
        <v>0</v>
      </c>
      <c r="W26" s="44">
        <f t="shared" si="5"/>
        <v>0</v>
      </c>
      <c r="X26" s="45">
        <f t="shared" si="5"/>
        <v>0</v>
      </c>
      <c r="Y26" s="42">
        <f t="shared" si="5"/>
        <v>0</v>
      </c>
      <c r="Z26" s="43">
        <f t="shared" si="5"/>
        <v>0</v>
      </c>
      <c r="AA26" s="44">
        <f t="shared" si="5"/>
        <v>0</v>
      </c>
      <c r="AB26" s="45">
        <f t="shared" si="5"/>
        <v>0</v>
      </c>
      <c r="AC26" s="42">
        <f t="shared" si="5"/>
        <v>0</v>
      </c>
      <c r="AD26" s="43">
        <f t="shared" si="5"/>
        <v>0</v>
      </c>
      <c r="AE26" s="44">
        <f t="shared" si="5"/>
        <v>0</v>
      </c>
      <c r="AF26" s="45">
        <f t="shared" si="5"/>
        <v>0</v>
      </c>
      <c r="AG26" s="42">
        <f t="shared" si="5"/>
        <v>0</v>
      </c>
      <c r="AH26" s="43">
        <f t="shared" si="5"/>
        <v>0</v>
      </c>
      <c r="AI26" s="44">
        <f t="shared" si="5"/>
        <v>0</v>
      </c>
      <c r="AJ26" s="45">
        <f t="shared" si="5"/>
        <v>0</v>
      </c>
      <c r="AK26" s="42">
        <f t="shared" si="5"/>
        <v>0</v>
      </c>
      <c r="AL26" s="43">
        <f t="shared" si="5"/>
        <v>0</v>
      </c>
      <c r="AM26" s="44">
        <f t="shared" si="5"/>
        <v>0</v>
      </c>
    </row>
    <row r="27" spans="1:39" ht="27" customHeight="1">
      <c r="A27" s="52"/>
      <c r="B27" s="89"/>
      <c r="C27" s="52"/>
      <c r="D27" s="85" t="s">
        <v>102</v>
      </c>
      <c r="E27" s="42">
        <f aca="true" t="shared" si="6" ref="E27:AM27">IF(ISERROR(INDEX(VibrationScore,MATCH(E17,VibrationScoreN,0))),0,INDEX(VibrationScore,MATCH(E17,VibrationScoreN,0)))</f>
        <v>0</v>
      </c>
      <c r="F27" s="43">
        <f t="shared" si="6"/>
        <v>0</v>
      </c>
      <c r="G27" s="44">
        <f t="shared" si="6"/>
        <v>0</v>
      </c>
      <c r="H27" s="45">
        <f t="shared" si="6"/>
        <v>0</v>
      </c>
      <c r="I27" s="42">
        <f t="shared" si="6"/>
        <v>0</v>
      </c>
      <c r="J27" s="43">
        <f t="shared" si="6"/>
        <v>0</v>
      </c>
      <c r="K27" s="44">
        <f t="shared" si="6"/>
        <v>0</v>
      </c>
      <c r="L27" s="45">
        <f t="shared" si="6"/>
        <v>0</v>
      </c>
      <c r="M27" s="42">
        <f t="shared" si="6"/>
        <v>0</v>
      </c>
      <c r="N27" s="43">
        <f t="shared" si="6"/>
        <v>0</v>
      </c>
      <c r="O27" s="44">
        <f t="shared" si="6"/>
        <v>0</v>
      </c>
      <c r="P27" s="45">
        <f t="shared" si="6"/>
        <v>0</v>
      </c>
      <c r="Q27" s="42">
        <f t="shared" si="6"/>
        <v>0</v>
      </c>
      <c r="R27" s="43">
        <f t="shared" si="6"/>
        <v>0</v>
      </c>
      <c r="S27" s="44">
        <f t="shared" si="6"/>
        <v>0</v>
      </c>
      <c r="T27" s="45">
        <f t="shared" si="6"/>
        <v>0</v>
      </c>
      <c r="U27" s="42">
        <f t="shared" si="6"/>
        <v>0</v>
      </c>
      <c r="V27" s="43">
        <f t="shared" si="6"/>
        <v>0</v>
      </c>
      <c r="W27" s="44">
        <f t="shared" si="6"/>
        <v>0</v>
      </c>
      <c r="X27" s="45">
        <f t="shared" si="6"/>
        <v>0</v>
      </c>
      <c r="Y27" s="42">
        <f t="shared" si="6"/>
        <v>0</v>
      </c>
      <c r="Z27" s="43">
        <f t="shared" si="6"/>
        <v>0</v>
      </c>
      <c r="AA27" s="44">
        <f t="shared" si="6"/>
        <v>0</v>
      </c>
      <c r="AB27" s="45">
        <f t="shared" si="6"/>
        <v>0</v>
      </c>
      <c r="AC27" s="42">
        <f t="shared" si="6"/>
        <v>0</v>
      </c>
      <c r="AD27" s="43">
        <f t="shared" si="6"/>
        <v>0</v>
      </c>
      <c r="AE27" s="44">
        <f t="shared" si="6"/>
        <v>0</v>
      </c>
      <c r="AF27" s="45">
        <f t="shared" si="6"/>
        <v>0</v>
      </c>
      <c r="AG27" s="42">
        <f t="shared" si="6"/>
        <v>0</v>
      </c>
      <c r="AH27" s="43">
        <f t="shared" si="6"/>
        <v>0</v>
      </c>
      <c r="AI27" s="44">
        <f t="shared" si="6"/>
        <v>0</v>
      </c>
      <c r="AJ27" s="45">
        <f t="shared" si="6"/>
        <v>0</v>
      </c>
      <c r="AK27" s="42">
        <f t="shared" si="6"/>
        <v>0</v>
      </c>
      <c r="AL27" s="43">
        <f t="shared" si="6"/>
        <v>0</v>
      </c>
      <c r="AM27" s="44">
        <f t="shared" si="6"/>
        <v>0</v>
      </c>
    </row>
    <row r="28" spans="1:39" ht="27" customHeight="1">
      <c r="A28" s="52"/>
      <c r="B28" s="52"/>
      <c r="C28" s="52"/>
      <c r="D28" s="85" t="s">
        <v>103</v>
      </c>
      <c r="E28" s="42">
        <f aca="true" t="shared" si="7" ref="E28:AM28">IF(ISERROR(INDEX(PaceScore,MATCH(E18,PaceScoreP,0))),0,INDEX(PaceScore,MATCH(E18,PaceScoreP,0)))</f>
        <v>0</v>
      </c>
      <c r="F28" s="43">
        <f t="shared" si="7"/>
        <v>0</v>
      </c>
      <c r="G28" s="44">
        <f t="shared" si="7"/>
        <v>0</v>
      </c>
      <c r="H28" s="45">
        <f t="shared" si="7"/>
        <v>0</v>
      </c>
      <c r="I28" s="42">
        <f t="shared" si="7"/>
        <v>0</v>
      </c>
      <c r="J28" s="43">
        <f t="shared" si="7"/>
        <v>0</v>
      </c>
      <c r="K28" s="44">
        <f t="shared" si="7"/>
        <v>0</v>
      </c>
      <c r="L28" s="45">
        <f t="shared" si="7"/>
        <v>0</v>
      </c>
      <c r="M28" s="42">
        <f t="shared" si="7"/>
        <v>0</v>
      </c>
      <c r="N28" s="43">
        <f t="shared" si="7"/>
        <v>0</v>
      </c>
      <c r="O28" s="44">
        <f t="shared" si="7"/>
        <v>0</v>
      </c>
      <c r="P28" s="45">
        <f t="shared" si="7"/>
        <v>0</v>
      </c>
      <c r="Q28" s="42">
        <f t="shared" si="7"/>
        <v>0</v>
      </c>
      <c r="R28" s="43">
        <f t="shared" si="7"/>
        <v>0</v>
      </c>
      <c r="S28" s="44">
        <f t="shared" si="7"/>
        <v>0</v>
      </c>
      <c r="T28" s="45">
        <f t="shared" si="7"/>
        <v>0</v>
      </c>
      <c r="U28" s="42">
        <f t="shared" si="7"/>
        <v>0</v>
      </c>
      <c r="V28" s="43">
        <f t="shared" si="7"/>
        <v>0</v>
      </c>
      <c r="W28" s="44">
        <f t="shared" si="7"/>
        <v>0</v>
      </c>
      <c r="X28" s="45">
        <f t="shared" si="7"/>
        <v>0</v>
      </c>
      <c r="Y28" s="42">
        <f t="shared" si="7"/>
        <v>0</v>
      </c>
      <c r="Z28" s="43">
        <f t="shared" si="7"/>
        <v>0</v>
      </c>
      <c r="AA28" s="44">
        <f t="shared" si="7"/>
        <v>0</v>
      </c>
      <c r="AB28" s="45">
        <f t="shared" si="7"/>
        <v>0</v>
      </c>
      <c r="AC28" s="42">
        <f t="shared" si="7"/>
        <v>0</v>
      </c>
      <c r="AD28" s="43">
        <f t="shared" si="7"/>
        <v>0</v>
      </c>
      <c r="AE28" s="44">
        <f t="shared" si="7"/>
        <v>0</v>
      </c>
      <c r="AF28" s="45">
        <f t="shared" si="7"/>
        <v>0</v>
      </c>
      <c r="AG28" s="42">
        <f t="shared" si="7"/>
        <v>0</v>
      </c>
      <c r="AH28" s="43">
        <f t="shared" si="7"/>
        <v>0</v>
      </c>
      <c r="AI28" s="44">
        <f t="shared" si="7"/>
        <v>0</v>
      </c>
      <c r="AJ28" s="45">
        <f t="shared" si="7"/>
        <v>0</v>
      </c>
      <c r="AK28" s="42">
        <f t="shared" si="7"/>
        <v>0</v>
      </c>
      <c r="AL28" s="43">
        <f t="shared" si="7"/>
        <v>0</v>
      </c>
      <c r="AM28" s="44">
        <f t="shared" si="7"/>
        <v>0</v>
      </c>
    </row>
    <row r="29" spans="1:39" ht="27" customHeight="1" thickBot="1">
      <c r="A29" s="52"/>
      <c r="B29" s="52"/>
      <c r="C29" s="52"/>
      <c r="D29" s="90" t="s">
        <v>104</v>
      </c>
      <c r="E29" s="46">
        <f aca="true" t="shared" si="8" ref="E29:AM29">IF(ISERROR(INDEX(StressScore,MATCH(E19,StressScoreQ,0))),0,INDEX(StressScore,MATCH(E19,StressScoreQ,0)))</f>
        <v>0</v>
      </c>
      <c r="F29" s="47">
        <f t="shared" si="8"/>
        <v>0</v>
      </c>
      <c r="G29" s="48">
        <f t="shared" si="8"/>
        <v>0</v>
      </c>
      <c r="H29" s="49">
        <f t="shared" si="8"/>
        <v>0</v>
      </c>
      <c r="I29" s="46">
        <f t="shared" si="8"/>
        <v>0</v>
      </c>
      <c r="J29" s="47">
        <f t="shared" si="8"/>
        <v>0</v>
      </c>
      <c r="K29" s="48">
        <f t="shared" si="8"/>
        <v>0</v>
      </c>
      <c r="L29" s="49">
        <f t="shared" si="8"/>
        <v>0</v>
      </c>
      <c r="M29" s="46">
        <f t="shared" si="8"/>
        <v>0</v>
      </c>
      <c r="N29" s="47">
        <f t="shared" si="8"/>
        <v>0</v>
      </c>
      <c r="O29" s="48">
        <f t="shared" si="8"/>
        <v>0</v>
      </c>
      <c r="P29" s="49">
        <f t="shared" si="8"/>
        <v>0</v>
      </c>
      <c r="Q29" s="46">
        <f t="shared" si="8"/>
        <v>0</v>
      </c>
      <c r="R29" s="47">
        <f t="shared" si="8"/>
        <v>0</v>
      </c>
      <c r="S29" s="48">
        <f t="shared" si="8"/>
        <v>0</v>
      </c>
      <c r="T29" s="49">
        <f t="shared" si="8"/>
        <v>0</v>
      </c>
      <c r="U29" s="46">
        <f t="shared" si="8"/>
        <v>0</v>
      </c>
      <c r="V29" s="47">
        <f t="shared" si="8"/>
        <v>0</v>
      </c>
      <c r="W29" s="48">
        <f t="shared" si="8"/>
        <v>0</v>
      </c>
      <c r="X29" s="49">
        <f t="shared" si="8"/>
        <v>0</v>
      </c>
      <c r="Y29" s="46">
        <f t="shared" si="8"/>
        <v>0</v>
      </c>
      <c r="Z29" s="47">
        <f t="shared" si="8"/>
        <v>0</v>
      </c>
      <c r="AA29" s="48">
        <f t="shared" si="8"/>
        <v>0</v>
      </c>
      <c r="AB29" s="49">
        <f t="shared" si="8"/>
        <v>0</v>
      </c>
      <c r="AC29" s="46">
        <f t="shared" si="8"/>
        <v>0</v>
      </c>
      <c r="AD29" s="47">
        <f t="shared" si="8"/>
        <v>0</v>
      </c>
      <c r="AE29" s="48">
        <f t="shared" si="8"/>
        <v>0</v>
      </c>
      <c r="AF29" s="49">
        <f t="shared" si="8"/>
        <v>0</v>
      </c>
      <c r="AG29" s="46">
        <f t="shared" si="8"/>
        <v>0</v>
      </c>
      <c r="AH29" s="47">
        <f t="shared" si="8"/>
        <v>0</v>
      </c>
      <c r="AI29" s="48">
        <f t="shared" si="8"/>
        <v>0</v>
      </c>
      <c r="AJ29" s="49">
        <f t="shared" si="8"/>
        <v>0</v>
      </c>
      <c r="AK29" s="46">
        <f t="shared" si="8"/>
        <v>0</v>
      </c>
      <c r="AL29" s="47">
        <f t="shared" si="8"/>
        <v>0</v>
      </c>
      <c r="AM29" s="48">
        <f t="shared" si="8"/>
        <v>0</v>
      </c>
    </row>
    <row r="30" spans="1:39" ht="27.75" customHeight="1">
      <c r="A30" s="52"/>
      <c r="B30" s="52"/>
      <c r="C30" s="52"/>
      <c r="D30" s="54"/>
      <c r="E30" s="54"/>
      <c r="F30" s="54"/>
      <c r="G30" s="54"/>
      <c r="H30" s="64"/>
      <c r="I30" s="54"/>
      <c r="J30" s="54"/>
      <c r="K30" s="54"/>
      <c r="L30" s="64"/>
      <c r="M30" s="54"/>
      <c r="N30" s="54"/>
      <c r="O30" s="54"/>
      <c r="P30" s="52"/>
      <c r="Q30" s="54"/>
      <c r="R30" s="54"/>
      <c r="S30" s="54"/>
      <c r="U30" s="54"/>
      <c r="V30" s="54"/>
      <c r="W30" s="54"/>
      <c r="Y30" s="54"/>
      <c r="Z30" s="54"/>
      <c r="AA30" s="54"/>
      <c r="AC30" s="54"/>
      <c r="AD30" s="54"/>
      <c r="AE30" s="54"/>
      <c r="AG30" s="54"/>
      <c r="AH30" s="54"/>
      <c r="AI30" s="54"/>
      <c r="AK30" s="54"/>
      <c r="AL30" s="54"/>
      <c r="AM30" s="54"/>
    </row>
    <row r="31" spans="4:15" s="52" customFormat="1" ht="12.75">
      <c r="D31" s="54"/>
      <c r="E31" s="54"/>
      <c r="F31" s="54"/>
      <c r="G31" s="54"/>
      <c r="H31" s="54"/>
      <c r="I31" s="54"/>
      <c r="J31" s="54"/>
      <c r="K31" s="54"/>
      <c r="L31" s="54"/>
      <c r="M31" s="54"/>
      <c r="N31" s="54"/>
      <c r="O31" s="54"/>
    </row>
    <row r="32" spans="4:15" s="91" customFormat="1" ht="12.75">
      <c r="D32" s="92"/>
      <c r="E32" s="92"/>
      <c r="F32" s="92"/>
      <c r="G32" s="92"/>
      <c r="H32" s="92"/>
      <c r="I32" s="92"/>
      <c r="J32" s="92"/>
      <c r="K32" s="92"/>
      <c r="L32" s="92"/>
      <c r="M32" s="92"/>
      <c r="N32" s="92"/>
      <c r="O32" s="92"/>
    </row>
    <row r="33" spans="4:15" s="91" customFormat="1" ht="12.75">
      <c r="D33" s="92"/>
      <c r="E33" s="92"/>
      <c r="F33" s="92"/>
      <c r="G33" s="92"/>
      <c r="H33" s="92"/>
      <c r="I33" s="92"/>
      <c r="J33" s="92"/>
      <c r="K33" s="92"/>
      <c r="L33" s="92"/>
      <c r="M33" s="92"/>
      <c r="N33" s="92"/>
      <c r="O33" s="92"/>
    </row>
    <row r="34" spans="4:15" s="91" customFormat="1" ht="12.75">
      <c r="D34" s="92"/>
      <c r="E34" s="92"/>
      <c r="F34" s="92"/>
      <c r="G34" s="92"/>
      <c r="H34" s="92"/>
      <c r="I34" s="92"/>
      <c r="J34" s="92"/>
      <c r="K34" s="92"/>
      <c r="L34" s="92"/>
      <c r="M34" s="92"/>
      <c r="N34" s="92"/>
      <c r="O34" s="92"/>
    </row>
    <row r="35" spans="4:15" s="91" customFormat="1" ht="12.75">
      <c r="D35" s="92"/>
      <c r="E35" s="92"/>
      <c r="F35" s="92"/>
      <c r="G35" s="92"/>
      <c r="H35" s="92"/>
      <c r="I35" s="92"/>
      <c r="J35" s="92"/>
      <c r="K35" s="92"/>
      <c r="L35" s="92"/>
      <c r="M35" s="92"/>
      <c r="N35" s="92"/>
      <c r="O35" s="92"/>
    </row>
    <row r="36" spans="4:15" s="91" customFormat="1" ht="12.75">
      <c r="D36" s="92"/>
      <c r="E36" s="92"/>
      <c r="F36" s="92"/>
      <c r="G36" s="92"/>
      <c r="H36" s="92"/>
      <c r="I36" s="92"/>
      <c r="J36" s="92"/>
      <c r="K36" s="92"/>
      <c r="L36" s="92"/>
      <c r="M36" s="92"/>
      <c r="N36" s="92"/>
      <c r="O36" s="92"/>
    </row>
    <row r="37" spans="4:15" s="91" customFormat="1" ht="12.75">
      <c r="D37" s="92"/>
      <c r="E37" s="92"/>
      <c r="F37" s="92"/>
      <c r="G37" s="92"/>
      <c r="H37" s="92"/>
      <c r="I37" s="92"/>
      <c r="J37" s="92"/>
      <c r="K37" s="92"/>
      <c r="L37" s="92"/>
      <c r="M37" s="92"/>
      <c r="N37" s="92"/>
      <c r="O37" s="92"/>
    </row>
    <row r="38" spans="4:15" s="91" customFormat="1" ht="12.75">
      <c r="D38" s="92"/>
      <c r="E38" s="92"/>
      <c r="F38" s="92"/>
      <c r="G38" s="92"/>
      <c r="H38" s="92"/>
      <c r="I38" s="92"/>
      <c r="J38" s="92"/>
      <c r="K38" s="92"/>
      <c r="L38" s="92"/>
      <c r="M38" s="92"/>
      <c r="N38" s="92"/>
      <c r="O38" s="92"/>
    </row>
    <row r="39" spans="4:15" s="91" customFormat="1" ht="12.75">
      <c r="D39" s="92"/>
      <c r="E39" s="92"/>
      <c r="F39" s="92"/>
      <c r="G39" s="92"/>
      <c r="H39" s="92"/>
      <c r="I39" s="92"/>
      <c r="J39" s="92"/>
      <c r="K39" s="92"/>
      <c r="L39" s="92"/>
      <c r="M39" s="92"/>
      <c r="N39" s="92"/>
      <c r="O39" s="92"/>
    </row>
    <row r="40" spans="4:15" s="91" customFormat="1" ht="12.75">
      <c r="D40" s="92"/>
      <c r="E40" s="92"/>
      <c r="F40" s="92"/>
      <c r="G40" s="92"/>
      <c r="H40" s="92"/>
      <c r="I40" s="92"/>
      <c r="J40" s="92"/>
      <c r="K40" s="92"/>
      <c r="L40" s="92"/>
      <c r="M40" s="92"/>
      <c r="N40" s="92"/>
      <c r="O40" s="92"/>
    </row>
    <row r="41" spans="4:15" s="91" customFormat="1" ht="12.75">
      <c r="D41" s="92"/>
      <c r="E41" s="92"/>
      <c r="F41" s="92"/>
      <c r="G41" s="92"/>
      <c r="H41" s="92"/>
      <c r="I41" s="92"/>
      <c r="J41" s="92"/>
      <c r="K41" s="92"/>
      <c r="L41" s="92"/>
      <c r="M41" s="92"/>
      <c r="N41" s="92"/>
      <c r="O41" s="92"/>
    </row>
    <row r="42" spans="4:15" s="91" customFormat="1" ht="12.75">
      <c r="D42" s="92"/>
      <c r="E42" s="92"/>
      <c r="F42" s="92"/>
      <c r="G42" s="92"/>
      <c r="H42" s="92"/>
      <c r="I42" s="92"/>
      <c r="J42" s="92"/>
      <c r="K42" s="92"/>
      <c r="L42" s="92"/>
      <c r="M42" s="92"/>
      <c r="N42" s="92"/>
      <c r="O42" s="92"/>
    </row>
    <row r="43" spans="4:15" s="91" customFormat="1" ht="12.75">
      <c r="D43" s="92"/>
      <c r="E43" s="92"/>
      <c r="F43" s="92"/>
      <c r="G43" s="92"/>
      <c r="H43" s="92"/>
      <c r="I43" s="92"/>
      <c r="J43" s="92"/>
      <c r="K43" s="92"/>
      <c r="L43" s="92"/>
      <c r="M43" s="92"/>
      <c r="N43" s="92"/>
      <c r="O43" s="92"/>
    </row>
    <row r="44" spans="4:15" s="91" customFormat="1" ht="12.75">
      <c r="D44" s="92"/>
      <c r="E44" s="92"/>
      <c r="F44" s="92"/>
      <c r="G44" s="92"/>
      <c r="H44" s="92"/>
      <c r="I44" s="92"/>
      <c r="J44" s="92"/>
      <c r="K44" s="92"/>
      <c r="L44" s="92"/>
      <c r="M44" s="92"/>
      <c r="N44" s="92"/>
      <c r="O44" s="92"/>
    </row>
    <row r="45" spans="4:15" s="91" customFormat="1" ht="12.75">
      <c r="D45" s="92"/>
      <c r="E45" s="92"/>
      <c r="F45" s="92"/>
      <c r="G45" s="92"/>
      <c r="H45" s="92"/>
      <c r="I45" s="92"/>
      <c r="J45" s="92"/>
      <c r="K45" s="92"/>
      <c r="L45" s="92"/>
      <c r="M45" s="92"/>
      <c r="N45" s="92"/>
      <c r="O45" s="92"/>
    </row>
    <row r="46" spans="4:15" s="91" customFormat="1" ht="12.75">
      <c r="D46" s="92"/>
      <c r="E46" s="92"/>
      <c r="F46" s="92"/>
      <c r="G46" s="92"/>
      <c r="H46" s="92"/>
      <c r="I46" s="92"/>
      <c r="J46" s="92"/>
      <c r="K46" s="92"/>
      <c r="L46" s="92"/>
      <c r="M46" s="92"/>
      <c r="N46" s="92"/>
      <c r="O46" s="92"/>
    </row>
    <row r="47" spans="4:15" s="91" customFormat="1" ht="12.75">
      <c r="D47" s="92"/>
      <c r="E47" s="92"/>
      <c r="F47" s="92"/>
      <c r="G47" s="92"/>
      <c r="H47" s="92"/>
      <c r="I47" s="92"/>
      <c r="J47" s="92"/>
      <c r="K47" s="92"/>
      <c r="L47" s="92"/>
      <c r="M47" s="92"/>
      <c r="N47" s="92"/>
      <c r="O47" s="92"/>
    </row>
    <row r="48" spans="4:15" s="91" customFormat="1" ht="12.75">
      <c r="D48" s="92"/>
      <c r="E48" s="92"/>
      <c r="F48" s="92"/>
      <c r="G48" s="92"/>
      <c r="H48" s="92"/>
      <c r="I48" s="92"/>
      <c r="J48" s="92"/>
      <c r="K48" s="92"/>
      <c r="L48" s="92"/>
      <c r="M48" s="92"/>
      <c r="N48" s="92"/>
      <c r="O48" s="92"/>
    </row>
    <row r="49" spans="4:15" s="91" customFormat="1" ht="12.75">
      <c r="D49" s="92"/>
      <c r="E49" s="92"/>
      <c r="F49" s="92"/>
      <c r="G49" s="92"/>
      <c r="H49" s="92"/>
      <c r="I49" s="92"/>
      <c r="J49" s="92"/>
      <c r="K49" s="92"/>
      <c r="L49" s="92"/>
      <c r="M49" s="92"/>
      <c r="N49" s="92"/>
      <c r="O49" s="92"/>
    </row>
    <row r="50" spans="4:15" s="91" customFormat="1" ht="12.75">
      <c r="D50" s="92"/>
      <c r="E50" s="92"/>
      <c r="F50" s="92"/>
      <c r="G50" s="92"/>
      <c r="H50" s="92"/>
      <c r="I50" s="92"/>
      <c r="J50" s="92"/>
      <c r="K50" s="92"/>
      <c r="L50" s="92"/>
      <c r="M50" s="92"/>
      <c r="N50" s="92"/>
      <c r="O50" s="92"/>
    </row>
    <row r="51" spans="4:15" s="91" customFormat="1" ht="12.75">
      <c r="D51" s="92"/>
      <c r="E51" s="92"/>
      <c r="F51" s="92"/>
      <c r="G51" s="92"/>
      <c r="H51" s="92"/>
      <c r="I51" s="92"/>
      <c r="J51" s="92"/>
      <c r="K51" s="92"/>
      <c r="L51" s="92"/>
      <c r="M51" s="92"/>
      <c r="N51" s="92"/>
      <c r="O51" s="92"/>
    </row>
    <row r="52" spans="4:15" s="91" customFormat="1" ht="12.75">
      <c r="D52" s="92"/>
      <c r="E52" s="92"/>
      <c r="F52" s="92"/>
      <c r="G52" s="92"/>
      <c r="H52" s="92"/>
      <c r="I52" s="92"/>
      <c r="J52" s="92"/>
      <c r="K52" s="92"/>
      <c r="L52" s="92"/>
      <c r="M52" s="92"/>
      <c r="N52" s="92"/>
      <c r="O52" s="92"/>
    </row>
    <row r="53" spans="4:15" s="91" customFormat="1" ht="12.75">
      <c r="D53" s="92"/>
      <c r="E53" s="92"/>
      <c r="F53" s="92"/>
      <c r="G53" s="92"/>
      <c r="H53" s="92"/>
      <c r="I53" s="92"/>
      <c r="J53" s="92"/>
      <c r="K53" s="92"/>
      <c r="L53" s="92"/>
      <c r="M53" s="92"/>
      <c r="N53" s="92"/>
      <c r="O53" s="92"/>
    </row>
    <row r="54" spans="4:15" s="91" customFormat="1" ht="12.75">
      <c r="D54" s="92"/>
      <c r="E54" s="92"/>
      <c r="F54" s="92"/>
      <c r="G54" s="92"/>
      <c r="H54" s="92"/>
      <c r="I54" s="92"/>
      <c r="J54" s="92"/>
      <c r="K54" s="92"/>
      <c r="L54" s="92"/>
      <c r="M54" s="92"/>
      <c r="N54" s="92"/>
      <c r="O54" s="92"/>
    </row>
    <row r="55" spans="4:15" s="91" customFormat="1" ht="12.75">
      <c r="D55" s="92"/>
      <c r="E55" s="92"/>
      <c r="F55" s="92"/>
      <c r="G55" s="92"/>
      <c r="H55" s="92"/>
      <c r="I55" s="92"/>
      <c r="J55" s="92"/>
      <c r="K55" s="92"/>
      <c r="L55" s="92"/>
      <c r="M55" s="92"/>
      <c r="N55" s="92"/>
      <c r="O55" s="92"/>
    </row>
    <row r="56" spans="4:15" s="91" customFormat="1" ht="12.75">
      <c r="D56" s="92"/>
      <c r="E56" s="92"/>
      <c r="F56" s="92"/>
      <c r="G56" s="92"/>
      <c r="H56" s="92"/>
      <c r="I56" s="92"/>
      <c r="J56" s="92"/>
      <c r="K56" s="92"/>
      <c r="L56" s="92"/>
      <c r="M56" s="92"/>
      <c r="N56" s="92"/>
      <c r="O56" s="92"/>
    </row>
    <row r="57" spans="4:15" s="91" customFormat="1" ht="12.75">
      <c r="D57" s="92"/>
      <c r="E57" s="92"/>
      <c r="F57" s="92"/>
      <c r="G57" s="92"/>
      <c r="H57" s="92"/>
      <c r="I57" s="92"/>
      <c r="J57" s="92"/>
      <c r="K57" s="92"/>
      <c r="L57" s="92"/>
      <c r="M57" s="92"/>
      <c r="N57" s="92"/>
      <c r="O57" s="92"/>
    </row>
    <row r="58" spans="4:15" s="91" customFormat="1" ht="12.75">
      <c r="D58" s="92"/>
      <c r="E58" s="92"/>
      <c r="F58" s="92"/>
      <c r="G58" s="92"/>
      <c r="H58" s="92"/>
      <c r="I58" s="92"/>
      <c r="J58" s="92"/>
      <c r="K58" s="92"/>
      <c r="L58" s="92"/>
      <c r="M58" s="92"/>
      <c r="N58" s="92"/>
      <c r="O58" s="92"/>
    </row>
    <row r="59" spans="4:15" s="91" customFormat="1" ht="12.75">
      <c r="D59" s="92"/>
      <c r="E59" s="92"/>
      <c r="F59" s="92"/>
      <c r="G59" s="92"/>
      <c r="H59" s="92"/>
      <c r="I59" s="92"/>
      <c r="J59" s="92"/>
      <c r="K59" s="92"/>
      <c r="L59" s="92"/>
      <c r="M59" s="92"/>
      <c r="N59" s="92"/>
      <c r="O59" s="92"/>
    </row>
    <row r="60" spans="4:15" s="91" customFormat="1" ht="12.75">
      <c r="D60" s="92"/>
      <c r="E60" s="92"/>
      <c r="F60" s="92"/>
      <c r="G60" s="92"/>
      <c r="H60" s="92"/>
      <c r="I60" s="92"/>
      <c r="J60" s="92"/>
      <c r="K60" s="92"/>
      <c r="L60" s="92"/>
      <c r="M60" s="92"/>
      <c r="N60" s="92"/>
      <c r="O60" s="92"/>
    </row>
  </sheetData>
  <sheetProtection password="E866" sheet="1" objects="1" scenarios="1" selectLockedCells="1"/>
  <mergeCells count="10">
    <mergeCell ref="B3:B19"/>
    <mergeCell ref="Y1:AA1"/>
    <mergeCell ref="AC1:AE1"/>
    <mergeCell ref="AG1:AI1"/>
    <mergeCell ref="AK1:AM1"/>
    <mergeCell ref="E1:G1"/>
    <mergeCell ref="I1:K1"/>
    <mergeCell ref="M1:O1"/>
    <mergeCell ref="Q1:S1"/>
    <mergeCell ref="U1:W1"/>
  </mergeCells>
  <conditionalFormatting sqref="E22">
    <cfRule type="expression" priority="150" dxfId="0" stopIfTrue="1">
      <formula>E6="B1"</formula>
    </cfRule>
    <cfRule type="expression" priority="151" dxfId="0" stopIfTrue="1">
      <formula>E6="B2"</formula>
    </cfRule>
  </conditionalFormatting>
  <conditionalFormatting sqref="E21">
    <cfRule type="expression" priority="140" dxfId="0" stopIfTrue="1">
      <formula>E6="B3"</formula>
    </cfRule>
    <cfRule type="expression" priority="141" dxfId="0" stopIfTrue="1">
      <formula>E6="B4"</formula>
    </cfRule>
    <cfRule type="expression" priority="142" dxfId="0" stopIfTrue="1">
      <formula>E6="B5"</formula>
    </cfRule>
  </conditionalFormatting>
  <conditionalFormatting sqref="E26:AM29">
    <cfRule type="cellIs" priority="180" dxfId="130" operator="equal">
      <formula>16</formula>
    </cfRule>
    <cfRule type="cellIs" priority="181" dxfId="131" operator="equal">
      <formula>9</formula>
    </cfRule>
    <cfRule type="cellIs" priority="182" dxfId="132" operator="equal">
      <formula>4</formula>
    </cfRule>
    <cfRule type="cellIs" priority="183" dxfId="133" operator="equal">
      <formula>1</formula>
    </cfRule>
  </conditionalFormatting>
  <conditionalFormatting sqref="E25:AM25">
    <cfRule type="cellIs" priority="132" dxfId="133" operator="between">
      <formula>3</formula>
      <formula>6</formula>
    </cfRule>
    <cfRule type="cellIs" priority="133" dxfId="132" operator="between">
      <formula>7</formula>
      <formula>10</formula>
    </cfRule>
    <cfRule type="cellIs" priority="134" dxfId="131" operator="between">
      <formula>11</formula>
      <formula>14</formula>
    </cfRule>
    <cfRule type="cellIs" priority="135" dxfId="130" operator="between">
      <formula>15</formula>
      <formula>18</formula>
    </cfRule>
  </conditionalFormatting>
  <conditionalFormatting sqref="E22:AM24">
    <cfRule type="cellIs" priority="162" dxfId="133" operator="between">
      <formula>10</formula>
      <formula>20</formula>
    </cfRule>
    <cfRule type="cellIs" priority="163" dxfId="132" operator="between">
      <formula>20</formula>
      <formula>30</formula>
    </cfRule>
    <cfRule type="cellIs" priority="164" dxfId="131" operator="between">
      <formula>30</formula>
      <formula>40</formula>
    </cfRule>
    <cfRule type="cellIs" priority="165" dxfId="130" operator="greaterThan">
      <formula>40</formula>
    </cfRule>
  </conditionalFormatting>
  <conditionalFormatting sqref="E21:AM21">
    <cfRule type="cellIs" priority="143" dxfId="133" operator="between">
      <formula>8</formula>
      <formula>15</formula>
    </cfRule>
    <cfRule type="cellIs" priority="144" dxfId="132" operator="between">
      <formula>16</formula>
      <formula>22</formula>
    </cfRule>
    <cfRule type="cellIs" priority="145" dxfId="131" operator="between">
      <formula>22</formula>
      <formula>29</formula>
    </cfRule>
    <cfRule type="cellIs" priority="146" dxfId="130" operator="greaterThan">
      <formula>29</formula>
    </cfRule>
  </conditionalFormatting>
  <conditionalFormatting sqref="F22">
    <cfRule type="expression" priority="127" dxfId="0" stopIfTrue="1">
      <formula>$F$6="B1"</formula>
    </cfRule>
    <cfRule type="expression" priority="128" dxfId="0" stopIfTrue="1">
      <formula>$F$6="B2"</formula>
    </cfRule>
  </conditionalFormatting>
  <conditionalFormatting sqref="F21">
    <cfRule type="expression" priority="129" dxfId="0" stopIfTrue="1">
      <formula>$F$6="B3"</formula>
    </cfRule>
    <cfRule type="expression" priority="130" dxfId="0" stopIfTrue="1">
      <formula>$F$6="B4"</formula>
    </cfRule>
    <cfRule type="expression" priority="131" dxfId="0" stopIfTrue="1">
      <formula>$F$6="B5"</formula>
    </cfRule>
  </conditionalFormatting>
  <conditionalFormatting sqref="G21">
    <cfRule type="expression" priority="123" dxfId="0" stopIfTrue="1">
      <formula>$G$6="B3"</formula>
    </cfRule>
    <cfRule type="expression" priority="125" dxfId="0" stopIfTrue="1">
      <formula>$G$6="B4"</formula>
    </cfRule>
    <cfRule type="expression" priority="126" dxfId="0" stopIfTrue="1">
      <formula>$G$6="B5"</formula>
    </cfRule>
  </conditionalFormatting>
  <conditionalFormatting sqref="G22">
    <cfRule type="expression" priority="121" dxfId="0" stopIfTrue="1">
      <formula>$G$6="B1"</formula>
    </cfRule>
    <cfRule type="expression" priority="122" dxfId="0" stopIfTrue="1">
      <formula>$G$6="B2"</formula>
    </cfRule>
  </conditionalFormatting>
  <conditionalFormatting sqref="I21">
    <cfRule type="expression" priority="118" dxfId="0" stopIfTrue="1">
      <formula>$I$6="B3"</formula>
    </cfRule>
    <cfRule type="expression" priority="119" dxfId="0" stopIfTrue="1">
      <formula>$I$6="B4"</formula>
    </cfRule>
    <cfRule type="expression" priority="120" dxfId="0" stopIfTrue="1">
      <formula>$I$6="b5"</formula>
    </cfRule>
  </conditionalFormatting>
  <conditionalFormatting sqref="I22">
    <cfRule type="expression" priority="116" dxfId="0" stopIfTrue="1">
      <formula>$I$6="B1"</formula>
    </cfRule>
    <cfRule type="expression" priority="117" dxfId="0" stopIfTrue="1">
      <formula>$I$6="B2"</formula>
    </cfRule>
  </conditionalFormatting>
  <conditionalFormatting sqref="J21">
    <cfRule type="expression" priority="113" dxfId="0" stopIfTrue="1">
      <formula>$J$6="B3"</formula>
    </cfRule>
    <cfRule type="expression" priority="114" dxfId="0" stopIfTrue="1">
      <formula>$J$6="B4"</formula>
    </cfRule>
    <cfRule type="expression" priority="115" dxfId="0" stopIfTrue="1">
      <formula>$J$6="B5"</formula>
    </cfRule>
  </conditionalFormatting>
  <conditionalFormatting sqref="J22">
    <cfRule type="expression" priority="111" dxfId="0" stopIfTrue="1">
      <formula>$J$6="B1"</formula>
    </cfRule>
    <cfRule type="expression" priority="112" dxfId="0" stopIfTrue="1">
      <formula>$J$6="B2"</formula>
    </cfRule>
  </conditionalFormatting>
  <conditionalFormatting sqref="K21">
    <cfRule type="expression" priority="108" dxfId="0" stopIfTrue="1">
      <formula>$K$6="B3"</formula>
    </cfRule>
    <cfRule type="expression" priority="109" dxfId="0" stopIfTrue="1">
      <formula>$K$6="B4"</formula>
    </cfRule>
    <cfRule type="expression" priority="110" dxfId="0" stopIfTrue="1">
      <formula>$K$6="B5"</formula>
    </cfRule>
  </conditionalFormatting>
  <conditionalFormatting sqref="K22">
    <cfRule type="expression" priority="106" dxfId="0" stopIfTrue="1">
      <formula>$K$6="B1"</formula>
    </cfRule>
    <cfRule type="expression" priority="107" dxfId="0" stopIfTrue="1">
      <formula>$K$6="B2"</formula>
    </cfRule>
  </conditionalFormatting>
  <conditionalFormatting sqref="M21">
    <cfRule type="expression" priority="103" dxfId="0" stopIfTrue="1">
      <formula>$M$6="B3"</formula>
    </cfRule>
    <cfRule type="expression" priority="104" dxfId="0" stopIfTrue="1">
      <formula>$M$6="B4"</formula>
    </cfRule>
    <cfRule type="expression" priority="105" dxfId="0" stopIfTrue="1">
      <formula>M$6="B5"</formula>
    </cfRule>
  </conditionalFormatting>
  <conditionalFormatting sqref="M22">
    <cfRule type="expression" priority="101" dxfId="0" stopIfTrue="1">
      <formula>$M$6="B1"</formula>
    </cfRule>
    <cfRule type="expression" priority="102" dxfId="0" stopIfTrue="1">
      <formula>$M$6="B2"</formula>
    </cfRule>
  </conditionalFormatting>
  <conditionalFormatting sqref="N21">
    <cfRule type="expression" priority="98" dxfId="0" stopIfTrue="1">
      <formula>$N$6="B3"</formula>
    </cfRule>
    <cfRule type="expression" priority="99" dxfId="0" stopIfTrue="1">
      <formula>$N$6="B4"</formula>
    </cfRule>
    <cfRule type="expression" priority="100" dxfId="0" stopIfTrue="1">
      <formula>$N$6="B5"</formula>
    </cfRule>
  </conditionalFormatting>
  <conditionalFormatting sqref="N22">
    <cfRule type="expression" priority="96" dxfId="0" stopIfTrue="1">
      <formula>$N$6="B1"</formula>
    </cfRule>
    <cfRule type="expression" priority="97" dxfId="0" stopIfTrue="1">
      <formula>$N$6="B2"</formula>
    </cfRule>
  </conditionalFormatting>
  <conditionalFormatting sqref="O21">
    <cfRule type="expression" priority="93" dxfId="0" stopIfTrue="1">
      <formula>$O$6="B3"</formula>
    </cfRule>
    <cfRule type="expression" priority="94" dxfId="0" stopIfTrue="1">
      <formula>$O$6="B4"</formula>
    </cfRule>
    <cfRule type="expression" priority="95" dxfId="0" stopIfTrue="1">
      <formula>$O$6="B5"</formula>
    </cfRule>
  </conditionalFormatting>
  <conditionalFormatting sqref="O22">
    <cfRule type="expression" priority="91" dxfId="0" stopIfTrue="1">
      <formula>$O$6="B1"</formula>
    </cfRule>
    <cfRule type="expression" priority="92" dxfId="0" stopIfTrue="1">
      <formula>$O$6="B2"</formula>
    </cfRule>
  </conditionalFormatting>
  <conditionalFormatting sqref="Q21">
    <cfRule type="expression" priority="88" dxfId="0" stopIfTrue="1">
      <formula>$Q$6="B3"</formula>
    </cfRule>
    <cfRule type="expression" priority="89" dxfId="0" stopIfTrue="1">
      <formula>$Q$6="B4"</formula>
    </cfRule>
    <cfRule type="expression" priority="90" dxfId="0" stopIfTrue="1">
      <formula>$Q$6="B5"</formula>
    </cfRule>
  </conditionalFormatting>
  <conditionalFormatting sqref="Q22">
    <cfRule type="expression" priority="86" dxfId="0" stopIfTrue="1">
      <formula>$Q$6="B1"</formula>
    </cfRule>
    <cfRule type="expression" priority="87" dxfId="0" stopIfTrue="1">
      <formula>$Q$6="B2"</formula>
    </cfRule>
  </conditionalFormatting>
  <conditionalFormatting sqref="R21">
    <cfRule type="expression" priority="83" dxfId="0" stopIfTrue="1">
      <formula>$R$6="B3"</formula>
    </cfRule>
    <cfRule type="expression" priority="84" dxfId="0" stopIfTrue="1">
      <formula>$R$6="B4"</formula>
    </cfRule>
    <cfRule type="expression" priority="85" dxfId="0" stopIfTrue="1">
      <formula>$R$6="B5"</formula>
    </cfRule>
  </conditionalFormatting>
  <conditionalFormatting sqref="R22">
    <cfRule type="expression" priority="81" dxfId="0" stopIfTrue="1">
      <formula>$R$6="B1"</formula>
    </cfRule>
    <cfRule type="expression" priority="82" dxfId="0" stopIfTrue="1">
      <formula>$R$6="B2"</formula>
    </cfRule>
  </conditionalFormatting>
  <conditionalFormatting sqref="S21">
    <cfRule type="expression" priority="78" dxfId="0" stopIfTrue="1">
      <formula>$S$6="B3"</formula>
    </cfRule>
    <cfRule type="expression" priority="79" dxfId="0" stopIfTrue="1">
      <formula>$S$6="B4"</formula>
    </cfRule>
    <cfRule type="expression" priority="80" dxfId="0" stopIfTrue="1">
      <formula>$S$6="B5"</formula>
    </cfRule>
  </conditionalFormatting>
  <conditionalFormatting sqref="S22">
    <cfRule type="expression" priority="76" dxfId="0" stopIfTrue="1">
      <formula>$S$6="B1"</formula>
    </cfRule>
    <cfRule type="expression" priority="77" dxfId="0" stopIfTrue="1">
      <formula>$S$6="B2"</formula>
    </cfRule>
  </conditionalFormatting>
  <conditionalFormatting sqref="U21">
    <cfRule type="expression" priority="73" dxfId="0" stopIfTrue="1">
      <formula>$U$6="B3"</formula>
    </cfRule>
    <cfRule type="expression" priority="74" dxfId="0" stopIfTrue="1">
      <formula>$U$6="B4"</formula>
    </cfRule>
    <cfRule type="expression" priority="75" dxfId="0" stopIfTrue="1">
      <formula>$U$6="B5"</formula>
    </cfRule>
  </conditionalFormatting>
  <conditionalFormatting sqref="U22">
    <cfRule type="expression" priority="71" dxfId="0" stopIfTrue="1">
      <formula>$U$6="B1"</formula>
    </cfRule>
    <cfRule type="expression" priority="72" dxfId="0" stopIfTrue="1">
      <formula>$U$6="B2"</formula>
    </cfRule>
  </conditionalFormatting>
  <conditionalFormatting sqref="V21">
    <cfRule type="expression" priority="68" dxfId="0" stopIfTrue="1">
      <formula>$V$6="B3"</formula>
    </cfRule>
    <cfRule type="expression" priority="69" dxfId="0" stopIfTrue="1">
      <formula>$V$6="B4"</formula>
    </cfRule>
    <cfRule type="expression" priority="70" dxfId="0" stopIfTrue="1">
      <formula>$V$6="B5"</formula>
    </cfRule>
  </conditionalFormatting>
  <conditionalFormatting sqref="V22">
    <cfRule type="expression" priority="66" dxfId="0" stopIfTrue="1">
      <formula>$V$6="B1"</formula>
    </cfRule>
    <cfRule type="expression" priority="67" dxfId="0" stopIfTrue="1">
      <formula>$V$6="B2"</formula>
    </cfRule>
  </conditionalFormatting>
  <conditionalFormatting sqref="W21">
    <cfRule type="expression" priority="63" dxfId="0" stopIfTrue="1">
      <formula>$W$6="B3"</formula>
    </cfRule>
    <cfRule type="expression" priority="64" dxfId="0" stopIfTrue="1">
      <formula>$W$6="B4"</formula>
    </cfRule>
    <cfRule type="expression" priority="65" dxfId="0" stopIfTrue="1">
      <formula>$W$6="B5"</formula>
    </cfRule>
  </conditionalFormatting>
  <conditionalFormatting sqref="W22">
    <cfRule type="expression" priority="61" dxfId="0" stopIfTrue="1">
      <formula>$W$6="B1"</formula>
    </cfRule>
    <cfRule type="expression" priority="62" dxfId="0" stopIfTrue="1">
      <formula>$W$6="B2"</formula>
    </cfRule>
  </conditionalFormatting>
  <conditionalFormatting sqref="Y21">
    <cfRule type="expression" priority="58" dxfId="0" stopIfTrue="1">
      <formula>$Y$6="B3"</formula>
    </cfRule>
    <cfRule type="expression" priority="59" dxfId="0" stopIfTrue="1">
      <formula>$Y$6="B4"</formula>
    </cfRule>
    <cfRule type="expression" priority="60" dxfId="0" stopIfTrue="1">
      <formula>$Y$6="B5"</formula>
    </cfRule>
  </conditionalFormatting>
  <conditionalFormatting sqref="Y22">
    <cfRule type="expression" priority="56" dxfId="0" stopIfTrue="1">
      <formula>$Y$6="B1"</formula>
    </cfRule>
    <cfRule type="expression" priority="57" dxfId="0" stopIfTrue="1">
      <formula>$Y$6="B2"</formula>
    </cfRule>
  </conditionalFormatting>
  <conditionalFormatting sqref="Z21">
    <cfRule type="expression" priority="53" dxfId="0" stopIfTrue="1">
      <formula>$Z$6="B3"</formula>
    </cfRule>
    <cfRule type="expression" priority="54" dxfId="0" stopIfTrue="1">
      <formula>$Z$6="B4"</formula>
    </cfRule>
    <cfRule type="expression" priority="55" dxfId="0" stopIfTrue="1">
      <formula>$Z$6="B5"</formula>
    </cfRule>
  </conditionalFormatting>
  <conditionalFormatting sqref="Z22">
    <cfRule type="expression" priority="51" dxfId="0" stopIfTrue="1">
      <formula>$Z$6="B1"</formula>
    </cfRule>
    <cfRule type="expression" priority="52" dxfId="0" stopIfTrue="1">
      <formula>$Z$6="B2"</formula>
    </cfRule>
  </conditionalFormatting>
  <conditionalFormatting sqref="AA21">
    <cfRule type="expression" priority="48" dxfId="0" stopIfTrue="1">
      <formula>$AA$6="B3"</formula>
    </cfRule>
    <cfRule type="expression" priority="49" dxfId="0" stopIfTrue="1">
      <formula>$AA$6="B4"</formula>
    </cfRule>
    <cfRule type="expression" priority="50" dxfId="0" stopIfTrue="1">
      <formula>$AA$6="B5"</formula>
    </cfRule>
  </conditionalFormatting>
  <conditionalFormatting sqref="AA22">
    <cfRule type="expression" priority="46" dxfId="0" stopIfTrue="1">
      <formula>$AA$6="B1"</formula>
    </cfRule>
    <cfRule type="expression" priority="47" dxfId="0" stopIfTrue="1">
      <formula>$AA$6="B2"</formula>
    </cfRule>
  </conditionalFormatting>
  <conditionalFormatting sqref="AC21">
    <cfRule type="expression" priority="43" dxfId="0" stopIfTrue="1">
      <formula>$AC$6="B3"</formula>
    </cfRule>
    <cfRule type="expression" priority="44" dxfId="0" stopIfTrue="1">
      <formula>$AC$6="B4"</formula>
    </cfRule>
    <cfRule type="expression" priority="45" dxfId="0" stopIfTrue="1">
      <formula>$AC$6="B5"</formula>
    </cfRule>
  </conditionalFormatting>
  <conditionalFormatting sqref="AC22">
    <cfRule type="expression" priority="41" dxfId="0" stopIfTrue="1">
      <formula>$AC$6="B1"</formula>
    </cfRule>
    <cfRule type="expression" priority="42" dxfId="0" stopIfTrue="1">
      <formula>$AC$6="B2"</formula>
    </cfRule>
  </conditionalFormatting>
  <conditionalFormatting sqref="AD21">
    <cfRule type="expression" priority="38" dxfId="0" stopIfTrue="1">
      <formula>$AD$6="B3"</formula>
    </cfRule>
    <cfRule type="expression" priority="39" dxfId="0" stopIfTrue="1">
      <formula>$AD$6="B4"</formula>
    </cfRule>
    <cfRule type="expression" priority="40" dxfId="0" stopIfTrue="1">
      <formula>$AD$6="B5"</formula>
    </cfRule>
  </conditionalFormatting>
  <conditionalFormatting sqref="AD22">
    <cfRule type="expression" priority="36" dxfId="0" stopIfTrue="1">
      <formula>$AD$6="B1"</formula>
    </cfRule>
    <cfRule type="expression" priority="37" dxfId="0" stopIfTrue="1">
      <formula>$AD$6="B2"</formula>
    </cfRule>
  </conditionalFormatting>
  <conditionalFormatting sqref="AE21">
    <cfRule type="expression" priority="33" dxfId="0" stopIfTrue="1">
      <formula>$AE$6="B3"</formula>
    </cfRule>
    <cfRule type="expression" priority="34" dxfId="0" stopIfTrue="1">
      <formula>$AE$6="B4"</formula>
    </cfRule>
    <cfRule type="expression" priority="35" dxfId="0" stopIfTrue="1">
      <formula>$AE$6="B5"</formula>
    </cfRule>
  </conditionalFormatting>
  <conditionalFormatting sqref="AE22">
    <cfRule type="expression" priority="31" dxfId="0" stopIfTrue="1">
      <formula>$AE$6="B1"</formula>
    </cfRule>
    <cfRule type="expression" priority="32" dxfId="0" stopIfTrue="1">
      <formula>$AE$6="B2"</formula>
    </cfRule>
  </conditionalFormatting>
  <conditionalFormatting sqref="AG21">
    <cfRule type="expression" priority="28" dxfId="0" stopIfTrue="1">
      <formula>$AG$6="B3"</formula>
    </cfRule>
    <cfRule type="expression" priority="29" dxfId="0" stopIfTrue="1">
      <formula>$AG$6="B4"</formula>
    </cfRule>
    <cfRule type="expression" priority="30" dxfId="0" stopIfTrue="1">
      <formula>$AG$6="B5"</formula>
    </cfRule>
  </conditionalFormatting>
  <conditionalFormatting sqref="AG22">
    <cfRule type="expression" priority="26" dxfId="0" stopIfTrue="1">
      <formula>$AG$6="B1"</formula>
    </cfRule>
    <cfRule type="expression" priority="27" dxfId="0" stopIfTrue="1">
      <formula>$AG$6="B2"</formula>
    </cfRule>
  </conditionalFormatting>
  <conditionalFormatting sqref="AH21">
    <cfRule type="expression" priority="23" dxfId="0" stopIfTrue="1">
      <formula>$AH$6="B3"</formula>
    </cfRule>
    <cfRule type="expression" priority="24" dxfId="0" stopIfTrue="1">
      <formula>$AH$6="B4"</formula>
    </cfRule>
    <cfRule type="expression" priority="25" dxfId="0" stopIfTrue="1">
      <formula>$AH$6="B5"</formula>
    </cfRule>
  </conditionalFormatting>
  <conditionalFormatting sqref="AH22">
    <cfRule type="expression" priority="21" dxfId="0" stopIfTrue="1">
      <formula>$AH$6="B1"</formula>
    </cfRule>
    <cfRule type="expression" priority="22" dxfId="0" stopIfTrue="1">
      <formula>$AH$6="B2"</formula>
    </cfRule>
  </conditionalFormatting>
  <conditionalFormatting sqref="AI21">
    <cfRule type="expression" priority="18" dxfId="0" stopIfTrue="1">
      <formula>$AI$6="B3"</formula>
    </cfRule>
    <cfRule type="expression" priority="19" dxfId="0" stopIfTrue="1">
      <formula>$AI$6="B4"</formula>
    </cfRule>
    <cfRule type="expression" priority="20" dxfId="0" stopIfTrue="1">
      <formula>$AI$6="B5"</formula>
    </cfRule>
  </conditionalFormatting>
  <conditionalFormatting sqref="AI22">
    <cfRule type="expression" priority="16" dxfId="0" stopIfTrue="1">
      <formula>$AI$6="B1"</formula>
    </cfRule>
    <cfRule type="expression" priority="17" dxfId="0" stopIfTrue="1">
      <formula>$AI$6="B2"</formula>
    </cfRule>
  </conditionalFormatting>
  <conditionalFormatting sqref="AK21">
    <cfRule type="expression" priority="13" dxfId="0" stopIfTrue="1">
      <formula>$AK$6="B3"</formula>
    </cfRule>
    <cfRule type="expression" priority="14" dxfId="0" stopIfTrue="1">
      <formula>$AK$6="B4"</formula>
    </cfRule>
    <cfRule type="expression" priority="15" dxfId="0" stopIfTrue="1">
      <formula>$AK$6="B5"</formula>
    </cfRule>
  </conditionalFormatting>
  <conditionalFormatting sqref="AK22">
    <cfRule type="expression" priority="11" dxfId="0" stopIfTrue="1">
      <formula>$AK$6="B1"</formula>
    </cfRule>
    <cfRule type="expression" priority="12" dxfId="0" stopIfTrue="1">
      <formula>$AK$6="B2"</formula>
    </cfRule>
  </conditionalFormatting>
  <conditionalFormatting sqref="AL21">
    <cfRule type="expression" priority="8" dxfId="0" stopIfTrue="1">
      <formula>$AL$6="B3"</formula>
    </cfRule>
    <cfRule type="expression" priority="9" dxfId="0" stopIfTrue="1">
      <formula>$AL$6="B4"</formula>
    </cfRule>
    <cfRule type="expression" priority="10" dxfId="0" stopIfTrue="1">
      <formula>$AL$6="B5"</formula>
    </cfRule>
  </conditionalFormatting>
  <conditionalFormatting sqref="AL22">
    <cfRule type="expression" priority="6" dxfId="0" stopIfTrue="1">
      <formula>$AL$6="B1"</formula>
    </cfRule>
    <cfRule type="expression" priority="7" dxfId="0" stopIfTrue="1">
      <formula>$AL$6="B2"</formula>
    </cfRule>
  </conditionalFormatting>
  <conditionalFormatting sqref="AM21">
    <cfRule type="expression" priority="3" dxfId="0" stopIfTrue="1">
      <formula>$AM$6="B3"</formula>
    </cfRule>
    <cfRule type="expression" priority="4" dxfId="0" stopIfTrue="1">
      <formula>$AM$6="B4"</formula>
    </cfRule>
    <cfRule type="expression" priority="5" dxfId="0" stopIfTrue="1">
      <formula>$AM$6="B5"</formula>
    </cfRule>
  </conditionalFormatting>
  <conditionalFormatting sqref="AM22">
    <cfRule type="expression" priority="1" dxfId="0" stopIfTrue="1">
      <formula>$AM$6="B1"</formula>
    </cfRule>
    <cfRule type="expression" priority="2" dxfId="0" stopIfTrue="1">
      <formula>$AM$6="B2"</formula>
    </cfRule>
  </conditionalFormatting>
  <dataValidations count="15">
    <dataValidation type="list" allowBlank="1" showInputMessage="1" showErrorMessage="1" errorTitle="Invalid Data Entry" error="Please select an option from the list." sqref="AG5:AI5 I5:K5 E5:G5 M5:O5 Q5:S5 U5:W5 Y5:AA5 AC5:AE5 AK5:AM5">
      <formula1>BackA</formula1>
    </dataValidation>
    <dataValidation type="list" allowBlank="1" showInputMessage="1" showErrorMessage="1" sqref="AG6:AI6 I6:K6 E6:G6 M6:O6 Q6:S6 U6:W6 Y6:AA6 AC6:AE6 AK6:AM6">
      <formula1>BackB</formula1>
    </dataValidation>
    <dataValidation type="list" allowBlank="1" showInputMessage="1" showErrorMessage="1" sqref="AG7:AI7 I7:K7 E7:G7 M7:O7 Q7:S7 U7:W7 Y7:AA7 AC7:AE7 AK7:AM7">
      <formula1>ShoulderC</formula1>
    </dataValidation>
    <dataValidation type="list" allowBlank="1" showInputMessage="1" showErrorMessage="1" sqref="AG8:AI8 I8:K8 E8:G8 M8:O8 Q8:S8 U8:W8 Y8:AA8 AC8:AE8 AK8:AM8">
      <formula1>ShoulderD</formula1>
    </dataValidation>
    <dataValidation type="list" allowBlank="1" showInputMessage="1" showErrorMessage="1" sqref="AG9:AI9 I9:K9 E9:G9 M9:O9 Q9:S9 U9:W9 Y9:AA9 AC9:AE9 AK9:AM9">
      <formula1>WristE</formula1>
    </dataValidation>
    <dataValidation type="list" allowBlank="1" showInputMessage="1" showErrorMessage="1" sqref="AG10:AI10 I10:K10 E10:G10 M10:O10 Q10:S10 U10:W10 Y10:AA10 AC10:AE10 AK10:AM10">
      <formula1>WristF</formula1>
    </dataValidation>
    <dataValidation type="list" allowBlank="1" showInputMessage="1" showErrorMessage="1" sqref="AG11:AI11 I11:K11 E11:G11 M11:O11 Q11:S11 U11:W11 Y11:AA11 AC11:AE11 AK11:AM11">
      <formula1>Neck</formula1>
    </dataValidation>
    <dataValidation type="list" allowBlank="1" showInputMessage="1" showErrorMessage="1" sqref="AG12:AI12 I12:K12 E12:G12 M12:O12 Q12:S12 U12:W12 Y12:AA12 AC12:AE12 AK12:AM12">
      <formula1>MaxWeight</formula1>
    </dataValidation>
    <dataValidation type="list" allowBlank="1" showInputMessage="1" showErrorMessage="1" sqref="AG13:AI13 I13:K13 E13:G13 M13:O13 Q13:S13 U13:W13 Y13:AA13 AC13:AE13 AK13:AM13">
      <formula1>Duration</formula1>
    </dataValidation>
    <dataValidation type="list" allowBlank="1" showInputMessage="1" showErrorMessage="1" sqref="AG14:AI14 I14:K14 E14:G14 M14:O14 Q14:S14 U14:W14 Y14:AA14 AC14:AE14 AK14:AM14">
      <formula1>MaxForce</formula1>
    </dataValidation>
    <dataValidation type="list" allowBlank="1" showInputMessage="1" showErrorMessage="1" sqref="AG15:AI15 I15:K15 E15:G15 M15:O15 Q15:S15 U15:W15 Y15:AA15 AC15:AE15 AK15:AM15">
      <formula1>Vision</formula1>
    </dataValidation>
    <dataValidation type="list" allowBlank="1" showInputMessage="1" showErrorMessage="1" sqref="AG16:AI16 I16:K16 E16:G16 M16:O16 Q16:S16 U16:W16 Y16:AA16 AC16:AE16 AK16:AM16">
      <formula1>Vehicle</formula1>
    </dataValidation>
    <dataValidation type="list" allowBlank="1" showInputMessage="1" showErrorMessage="1" sqref="AG17:AI17 I17:K17 E17:G17 M17:O17 Q17:S17 U17:W17 Y17:AA17 AC17:AE17 AK17:AM17">
      <formula1>Vibration</formula1>
    </dataValidation>
    <dataValidation type="list" allowBlank="1" showInputMessage="1" showErrorMessage="1" sqref="AG18:AI18 I18:K18 E18:G18 M18:O18 Q18:S18 U18:W18 Y18:AA18 AC18:AE18 AK18:AM18">
      <formula1>Pace</formula1>
    </dataValidation>
    <dataValidation type="list" allowBlank="1" showInputMessage="1" showErrorMessage="1" sqref="AG19:AI19 I19:K19 E19:G19 M19:O19 Q19:S19 U19:W19 Y19:AA19 AC19:AE19 AK19:AM19">
      <formula1>Stress</formula1>
    </dataValidation>
  </dataValidations>
  <printOptions/>
  <pageMargins left="0.5" right="0.5" top="0.5" bottom="0.5" header="0.5" footer="0.5"/>
  <pageSetup horizontalDpi="600" verticalDpi="600" orientation="landscape" scale="54"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2:AC49"/>
  <sheetViews>
    <sheetView showGridLines="0" zoomScalePageLayoutView="0" workbookViewId="0" topLeftCell="A1">
      <selection activeCell="E6" sqref="E6:G9"/>
    </sheetView>
  </sheetViews>
  <sheetFormatPr defaultColWidth="9.140625" defaultRowHeight="12.75"/>
  <cols>
    <col min="1" max="1" width="18.28125" style="1" bestFit="1" customWidth="1"/>
    <col min="2" max="3" width="1.7109375" style="0" customWidth="1"/>
    <col min="4" max="4" width="9.140625" style="1" customWidth="1"/>
    <col min="5" max="5" width="9.140625" style="2" customWidth="1"/>
    <col min="6" max="7" width="9.140625" style="1" customWidth="1"/>
    <col min="8" max="10" width="1.7109375" style="0" customWidth="1"/>
    <col min="11" max="14" width="9.140625" style="1" customWidth="1"/>
    <col min="15" max="17" width="1.7109375" style="0" customWidth="1"/>
    <col min="22" max="24" width="1.7109375" style="0" customWidth="1"/>
    <col min="25" max="28" width="9.140625" style="1" customWidth="1"/>
    <col min="29" max="29" width="1.7109375" style="0" customWidth="1"/>
  </cols>
  <sheetData>
    <row r="1" ht="13.5" thickBot="1"/>
    <row r="2" spans="1:29" ht="12.75">
      <c r="A2" s="32" t="s">
        <v>68</v>
      </c>
      <c r="B2" s="21"/>
      <c r="C2" s="103" t="s">
        <v>70</v>
      </c>
      <c r="D2" s="104"/>
      <c r="E2" s="104"/>
      <c r="F2" s="104"/>
      <c r="G2" s="104"/>
      <c r="H2" s="105"/>
      <c r="I2" s="19"/>
      <c r="J2" s="103" t="s">
        <v>71</v>
      </c>
      <c r="K2" s="104"/>
      <c r="L2" s="104"/>
      <c r="M2" s="104"/>
      <c r="N2" s="104"/>
      <c r="O2" s="105"/>
      <c r="P2" s="19"/>
      <c r="Q2" s="103" t="s">
        <v>72</v>
      </c>
      <c r="R2" s="104"/>
      <c r="S2" s="104"/>
      <c r="T2" s="104"/>
      <c r="U2" s="104"/>
      <c r="V2" s="105"/>
      <c r="W2" s="19"/>
      <c r="X2" s="103" t="s">
        <v>73</v>
      </c>
      <c r="Y2" s="104"/>
      <c r="Z2" s="104"/>
      <c r="AA2" s="104"/>
      <c r="AB2" s="104"/>
      <c r="AC2" s="105"/>
    </row>
    <row r="3" spans="1:29" ht="13.5" thickBot="1">
      <c r="A3" s="33" t="s">
        <v>20</v>
      </c>
      <c r="B3" s="19"/>
      <c r="C3" s="25"/>
      <c r="D3" s="16"/>
      <c r="E3" s="16"/>
      <c r="F3" s="16"/>
      <c r="G3" s="16"/>
      <c r="H3" s="26"/>
      <c r="I3" s="19"/>
      <c r="J3" s="25"/>
      <c r="K3" s="16"/>
      <c r="L3" s="16"/>
      <c r="M3" s="16"/>
      <c r="N3" s="16"/>
      <c r="O3" s="26"/>
      <c r="P3" s="19"/>
      <c r="Q3" s="25"/>
      <c r="R3" s="30"/>
      <c r="S3" s="30"/>
      <c r="T3" s="30"/>
      <c r="U3" s="30"/>
      <c r="V3" s="26"/>
      <c r="W3" s="19"/>
      <c r="X3" s="25"/>
      <c r="Y3" s="16"/>
      <c r="Z3" s="16"/>
      <c r="AA3" s="16"/>
      <c r="AB3" s="16"/>
      <c r="AC3" s="26"/>
    </row>
    <row r="4" spans="1:29" ht="12.75">
      <c r="A4" s="33" t="s">
        <v>21</v>
      </c>
      <c r="B4" s="19"/>
      <c r="C4" s="25"/>
      <c r="D4" s="111" t="s">
        <v>69</v>
      </c>
      <c r="E4" s="112"/>
      <c r="F4" s="112"/>
      <c r="G4" s="113"/>
      <c r="H4" s="26"/>
      <c r="I4" s="19"/>
      <c r="J4" s="25"/>
      <c r="K4" s="106" t="s">
        <v>83</v>
      </c>
      <c r="L4" s="107"/>
      <c r="M4" s="107"/>
      <c r="N4" s="108"/>
      <c r="O4" s="26"/>
      <c r="P4" s="19"/>
      <c r="Q4" s="25"/>
      <c r="R4" s="106" t="s">
        <v>85</v>
      </c>
      <c r="S4" s="107"/>
      <c r="T4" s="107"/>
      <c r="U4" s="108"/>
      <c r="V4" s="26"/>
      <c r="W4" s="19"/>
      <c r="X4" s="25"/>
      <c r="Y4" s="106" t="s">
        <v>90</v>
      </c>
      <c r="Z4" s="107"/>
      <c r="AA4" s="107"/>
      <c r="AB4" s="108"/>
      <c r="AC4" s="26"/>
    </row>
    <row r="5" spans="1:29" ht="12.75">
      <c r="A5" s="33" t="s">
        <v>22</v>
      </c>
      <c r="B5" s="19"/>
      <c r="C5" s="25"/>
      <c r="D5" s="3"/>
      <c r="E5" s="9" t="s">
        <v>20</v>
      </c>
      <c r="F5" s="9" t="s">
        <v>21</v>
      </c>
      <c r="G5" s="10" t="s">
        <v>22</v>
      </c>
      <c r="H5" s="26"/>
      <c r="I5" s="19"/>
      <c r="J5" s="25"/>
      <c r="K5" s="3"/>
      <c r="L5" s="9" t="s">
        <v>28</v>
      </c>
      <c r="M5" s="9" t="s">
        <v>29</v>
      </c>
      <c r="N5" s="10" t="s">
        <v>30</v>
      </c>
      <c r="O5" s="26"/>
      <c r="P5" s="19"/>
      <c r="Q5" s="25"/>
      <c r="R5" s="3"/>
      <c r="S5" s="9" t="s">
        <v>36</v>
      </c>
      <c r="T5" s="9" t="s">
        <v>37</v>
      </c>
      <c r="U5" s="10" t="s">
        <v>38</v>
      </c>
      <c r="V5" s="26"/>
      <c r="W5" s="19"/>
      <c r="X5" s="25"/>
      <c r="Y5" s="3"/>
      <c r="Z5" s="9" t="s">
        <v>39</v>
      </c>
      <c r="AA5" s="9" t="s">
        <v>40</v>
      </c>
      <c r="AB5" s="10" t="s">
        <v>41</v>
      </c>
      <c r="AC5" s="26"/>
    </row>
    <row r="6" spans="1:29" ht="12.75">
      <c r="A6" s="33" t="s">
        <v>23</v>
      </c>
      <c r="B6" s="19"/>
      <c r="C6" s="25"/>
      <c r="D6" s="11" t="s">
        <v>42</v>
      </c>
      <c r="E6" s="4">
        <v>2</v>
      </c>
      <c r="F6" s="13">
        <v>4</v>
      </c>
      <c r="G6" s="5">
        <v>6</v>
      </c>
      <c r="H6" s="26"/>
      <c r="I6" s="19"/>
      <c r="J6" s="25"/>
      <c r="K6" s="11" t="s">
        <v>42</v>
      </c>
      <c r="L6" s="6">
        <v>2</v>
      </c>
      <c r="M6" s="13">
        <v>4</v>
      </c>
      <c r="N6" s="5">
        <v>6</v>
      </c>
      <c r="O6" s="26"/>
      <c r="P6" s="19"/>
      <c r="Q6" s="25"/>
      <c r="R6" s="11" t="s">
        <v>49</v>
      </c>
      <c r="S6" s="13">
        <v>2</v>
      </c>
      <c r="T6" s="4">
        <v>4</v>
      </c>
      <c r="U6" s="5">
        <v>6</v>
      </c>
      <c r="V6" s="26"/>
      <c r="W6" s="19"/>
      <c r="X6" s="25"/>
      <c r="Y6" s="11" t="s">
        <v>46</v>
      </c>
      <c r="Z6" s="13">
        <v>2</v>
      </c>
      <c r="AA6" s="4">
        <v>4</v>
      </c>
      <c r="AB6" s="5">
        <v>6</v>
      </c>
      <c r="AC6" s="26"/>
    </row>
    <row r="7" spans="1:29" ht="12.75">
      <c r="A7" s="33" t="s">
        <v>24</v>
      </c>
      <c r="B7" s="19"/>
      <c r="C7" s="25"/>
      <c r="D7" s="11" t="s">
        <v>43</v>
      </c>
      <c r="E7" s="4">
        <v>4</v>
      </c>
      <c r="F7" s="13">
        <v>6</v>
      </c>
      <c r="G7" s="5">
        <v>8</v>
      </c>
      <c r="H7" s="26"/>
      <c r="I7" s="19"/>
      <c r="J7" s="25"/>
      <c r="K7" s="11" t="s">
        <v>43</v>
      </c>
      <c r="L7" s="4">
        <v>4</v>
      </c>
      <c r="M7" s="13">
        <v>6</v>
      </c>
      <c r="N7" s="5">
        <v>8</v>
      </c>
      <c r="O7" s="26"/>
      <c r="P7" s="19"/>
      <c r="Q7" s="25"/>
      <c r="R7" s="11" t="s">
        <v>50</v>
      </c>
      <c r="S7" s="13">
        <v>4</v>
      </c>
      <c r="T7" s="4">
        <v>6</v>
      </c>
      <c r="U7" s="5">
        <v>8</v>
      </c>
      <c r="V7" s="26"/>
      <c r="W7" s="19"/>
      <c r="X7" s="25"/>
      <c r="Y7" s="11" t="s">
        <v>47</v>
      </c>
      <c r="Z7" s="13">
        <v>4</v>
      </c>
      <c r="AA7" s="4">
        <v>6</v>
      </c>
      <c r="AB7" s="5">
        <v>8</v>
      </c>
      <c r="AC7" s="26"/>
    </row>
    <row r="8" spans="1:29" ht="13.5" thickBot="1">
      <c r="A8" s="33" t="s">
        <v>25</v>
      </c>
      <c r="B8" s="19"/>
      <c r="C8" s="25"/>
      <c r="D8" s="11" t="s">
        <v>44</v>
      </c>
      <c r="E8" s="4">
        <v>6</v>
      </c>
      <c r="F8" s="13">
        <v>8</v>
      </c>
      <c r="G8" s="5">
        <v>10</v>
      </c>
      <c r="H8" s="26"/>
      <c r="I8" s="19"/>
      <c r="J8" s="25"/>
      <c r="K8" s="11" t="s">
        <v>44</v>
      </c>
      <c r="L8" s="4">
        <v>6</v>
      </c>
      <c r="M8" s="13">
        <v>8</v>
      </c>
      <c r="N8" s="5">
        <v>10</v>
      </c>
      <c r="O8" s="26"/>
      <c r="P8" s="19"/>
      <c r="Q8" s="25"/>
      <c r="R8" s="12" t="s">
        <v>51</v>
      </c>
      <c r="S8" s="14">
        <v>6</v>
      </c>
      <c r="T8" s="7">
        <v>8</v>
      </c>
      <c r="U8" s="8">
        <v>10</v>
      </c>
      <c r="V8" s="26"/>
      <c r="W8" s="19"/>
      <c r="X8" s="25"/>
      <c r="Y8" s="12" t="s">
        <v>48</v>
      </c>
      <c r="Z8" s="14">
        <v>6</v>
      </c>
      <c r="AA8" s="7">
        <v>8</v>
      </c>
      <c r="AB8" s="8">
        <v>10</v>
      </c>
      <c r="AC8" s="26"/>
    </row>
    <row r="9" spans="1:29" ht="13.5" thickBot="1">
      <c r="A9" s="33" t="s">
        <v>26</v>
      </c>
      <c r="B9" s="19"/>
      <c r="C9" s="25"/>
      <c r="D9" s="12" t="s">
        <v>45</v>
      </c>
      <c r="E9" s="7">
        <v>8</v>
      </c>
      <c r="F9" s="14">
        <v>10</v>
      </c>
      <c r="G9" s="8">
        <v>12</v>
      </c>
      <c r="H9" s="26"/>
      <c r="I9" s="19"/>
      <c r="J9" s="25"/>
      <c r="K9" s="12" t="s">
        <v>45</v>
      </c>
      <c r="L9" s="7">
        <v>8</v>
      </c>
      <c r="M9" s="14">
        <v>10</v>
      </c>
      <c r="N9" s="8">
        <v>12</v>
      </c>
      <c r="O9" s="26"/>
      <c r="P9" s="19"/>
      <c r="Q9" s="25"/>
      <c r="R9" s="30"/>
      <c r="S9" s="30"/>
      <c r="T9" s="30"/>
      <c r="U9" s="30"/>
      <c r="V9" s="26"/>
      <c r="W9" s="19"/>
      <c r="X9" s="25"/>
      <c r="Y9" s="16"/>
      <c r="Z9" s="16"/>
      <c r="AA9" s="16"/>
      <c r="AB9" s="16"/>
      <c r="AC9" s="26"/>
    </row>
    <row r="10" spans="1:29" ht="13.5" thickBot="1">
      <c r="A10" s="33" t="s">
        <v>27</v>
      </c>
      <c r="B10" s="19"/>
      <c r="C10" s="25"/>
      <c r="D10" s="16"/>
      <c r="E10" s="16"/>
      <c r="F10" s="16"/>
      <c r="G10" s="16"/>
      <c r="H10" s="26"/>
      <c r="I10" s="19"/>
      <c r="J10" s="25"/>
      <c r="K10" s="16"/>
      <c r="L10" s="16"/>
      <c r="M10" s="16"/>
      <c r="N10" s="16"/>
      <c r="O10" s="26"/>
      <c r="P10" s="19"/>
      <c r="Q10" s="25"/>
      <c r="R10" s="106" t="s">
        <v>86</v>
      </c>
      <c r="S10" s="107"/>
      <c r="T10" s="107"/>
      <c r="U10" s="108"/>
      <c r="V10" s="26"/>
      <c r="W10" s="19"/>
      <c r="X10" s="25"/>
      <c r="Y10" s="16"/>
      <c r="Z10" s="111" t="s">
        <v>91</v>
      </c>
      <c r="AA10" s="112"/>
      <c r="AB10" s="113"/>
      <c r="AC10" s="26"/>
    </row>
    <row r="11" spans="1:29" ht="12.75">
      <c r="A11" s="33" t="s">
        <v>28</v>
      </c>
      <c r="B11" s="19"/>
      <c r="C11" s="25"/>
      <c r="D11" s="106" t="s">
        <v>78</v>
      </c>
      <c r="E11" s="107"/>
      <c r="F11" s="107"/>
      <c r="G11" s="108"/>
      <c r="H11" s="26"/>
      <c r="I11" s="19"/>
      <c r="J11" s="25"/>
      <c r="K11" s="106" t="s">
        <v>84</v>
      </c>
      <c r="L11" s="107"/>
      <c r="M11" s="107"/>
      <c r="N11" s="108"/>
      <c r="O11" s="26"/>
      <c r="P11" s="19"/>
      <c r="Q11" s="25"/>
      <c r="R11" s="3"/>
      <c r="S11" s="9" t="s">
        <v>36</v>
      </c>
      <c r="T11" s="9" t="s">
        <v>37</v>
      </c>
      <c r="U11" s="10" t="s">
        <v>38</v>
      </c>
      <c r="V11" s="26"/>
      <c r="W11" s="19"/>
      <c r="X11" s="25"/>
      <c r="Y11" s="16"/>
      <c r="Z11" s="15"/>
      <c r="AA11" s="9" t="s">
        <v>52</v>
      </c>
      <c r="AB11" s="10" t="s">
        <v>53</v>
      </c>
      <c r="AC11" s="26"/>
    </row>
    <row r="12" spans="1:29" ht="12.75">
      <c r="A12" s="33" t="s">
        <v>29</v>
      </c>
      <c r="B12" s="19"/>
      <c r="C12" s="25"/>
      <c r="D12" s="3"/>
      <c r="E12" s="9" t="s">
        <v>20</v>
      </c>
      <c r="F12" s="9" t="s">
        <v>21</v>
      </c>
      <c r="G12" s="10" t="s">
        <v>22</v>
      </c>
      <c r="H12" s="26"/>
      <c r="I12" s="19"/>
      <c r="J12" s="25"/>
      <c r="K12" s="3"/>
      <c r="L12" s="9" t="s">
        <v>28</v>
      </c>
      <c r="M12" s="9" t="s">
        <v>29</v>
      </c>
      <c r="N12" s="10" t="s">
        <v>30</v>
      </c>
      <c r="O12" s="26"/>
      <c r="P12" s="19"/>
      <c r="Q12" s="25"/>
      <c r="R12" s="11" t="s">
        <v>46</v>
      </c>
      <c r="S12" s="13">
        <v>2</v>
      </c>
      <c r="T12" s="4">
        <v>4</v>
      </c>
      <c r="U12" s="5">
        <v>6</v>
      </c>
      <c r="V12" s="26"/>
      <c r="W12" s="19"/>
      <c r="X12" s="25"/>
      <c r="Y12" s="16"/>
      <c r="Z12" s="11" t="s">
        <v>46</v>
      </c>
      <c r="AA12" s="4">
        <v>2</v>
      </c>
      <c r="AB12" s="5">
        <v>4</v>
      </c>
      <c r="AC12" s="26"/>
    </row>
    <row r="13" spans="1:29" ht="12.75">
      <c r="A13" s="33" t="s">
        <v>30</v>
      </c>
      <c r="B13" s="19"/>
      <c r="C13" s="25"/>
      <c r="D13" s="11" t="s">
        <v>46</v>
      </c>
      <c r="E13" s="13">
        <v>2</v>
      </c>
      <c r="F13" s="4">
        <v>4</v>
      </c>
      <c r="G13" s="5">
        <v>6</v>
      </c>
      <c r="H13" s="26"/>
      <c r="I13" s="19"/>
      <c r="J13" s="25"/>
      <c r="K13" s="11" t="s">
        <v>46</v>
      </c>
      <c r="L13" s="13">
        <v>2</v>
      </c>
      <c r="M13" s="4">
        <v>4</v>
      </c>
      <c r="N13" s="5">
        <v>6</v>
      </c>
      <c r="O13" s="26"/>
      <c r="P13" s="19"/>
      <c r="Q13" s="25"/>
      <c r="R13" s="11" t="s">
        <v>47</v>
      </c>
      <c r="S13" s="13">
        <v>4</v>
      </c>
      <c r="T13" s="4">
        <v>6</v>
      </c>
      <c r="U13" s="5">
        <v>8</v>
      </c>
      <c r="V13" s="26"/>
      <c r="W13" s="19"/>
      <c r="X13" s="25"/>
      <c r="Y13" s="16"/>
      <c r="Z13" s="11" t="s">
        <v>47</v>
      </c>
      <c r="AA13" s="4">
        <v>4</v>
      </c>
      <c r="AB13" s="5">
        <v>6</v>
      </c>
      <c r="AC13" s="26"/>
    </row>
    <row r="14" spans="1:29" ht="13.5" thickBot="1">
      <c r="A14" s="33" t="s">
        <v>31</v>
      </c>
      <c r="B14" s="19"/>
      <c r="C14" s="25"/>
      <c r="D14" s="11" t="s">
        <v>47</v>
      </c>
      <c r="E14" s="13">
        <v>4</v>
      </c>
      <c r="F14" s="4">
        <v>6</v>
      </c>
      <c r="G14" s="5">
        <v>8</v>
      </c>
      <c r="H14" s="26"/>
      <c r="I14" s="19"/>
      <c r="J14" s="25"/>
      <c r="K14" s="11" t="s">
        <v>47</v>
      </c>
      <c r="L14" s="13">
        <v>4</v>
      </c>
      <c r="M14" s="4">
        <v>6</v>
      </c>
      <c r="N14" s="5">
        <v>8</v>
      </c>
      <c r="O14" s="26"/>
      <c r="P14" s="19"/>
      <c r="Q14" s="25"/>
      <c r="R14" s="12" t="s">
        <v>48</v>
      </c>
      <c r="S14" s="14">
        <v>6</v>
      </c>
      <c r="T14" s="7">
        <v>8</v>
      </c>
      <c r="U14" s="8">
        <v>10</v>
      </c>
      <c r="V14" s="26"/>
      <c r="W14" s="19"/>
      <c r="X14" s="25"/>
      <c r="Y14" s="16"/>
      <c r="Z14" s="12" t="s">
        <v>48</v>
      </c>
      <c r="AA14" s="7">
        <v>6</v>
      </c>
      <c r="AB14" s="8">
        <v>8</v>
      </c>
      <c r="AC14" s="26"/>
    </row>
    <row r="15" spans="1:29" ht="13.5" thickBot="1">
      <c r="A15" s="33" t="s">
        <v>32</v>
      </c>
      <c r="B15" s="19"/>
      <c r="C15" s="25"/>
      <c r="D15" s="12" t="s">
        <v>48</v>
      </c>
      <c r="E15" s="14">
        <v>6</v>
      </c>
      <c r="F15" s="7">
        <v>8</v>
      </c>
      <c r="G15" s="8">
        <v>10</v>
      </c>
      <c r="H15" s="26"/>
      <c r="I15" s="19"/>
      <c r="J15" s="25"/>
      <c r="K15" s="12" t="s">
        <v>48</v>
      </c>
      <c r="L15" s="14">
        <v>6</v>
      </c>
      <c r="M15" s="7">
        <v>8</v>
      </c>
      <c r="N15" s="8">
        <v>10</v>
      </c>
      <c r="O15" s="26"/>
      <c r="P15" s="19"/>
      <c r="Q15" s="25"/>
      <c r="R15" s="30"/>
      <c r="S15" s="30"/>
      <c r="T15" s="30"/>
      <c r="U15" s="30"/>
      <c r="V15" s="26"/>
      <c r="W15" s="19"/>
      <c r="X15" s="25"/>
      <c r="Y15" s="16"/>
      <c r="Z15" s="16"/>
      <c r="AA15" s="16"/>
      <c r="AB15" s="16"/>
      <c r="AC15" s="26"/>
    </row>
    <row r="16" spans="1:29" ht="13.5" thickBot="1">
      <c r="A16" s="33" t="s">
        <v>33</v>
      </c>
      <c r="B16" s="19"/>
      <c r="C16" s="25"/>
      <c r="D16" s="16"/>
      <c r="E16" s="16"/>
      <c r="F16" s="16"/>
      <c r="G16" s="16"/>
      <c r="H16" s="26"/>
      <c r="I16" s="19"/>
      <c r="J16" s="25"/>
      <c r="K16" s="16"/>
      <c r="L16" s="16"/>
      <c r="M16" s="16"/>
      <c r="N16" s="16"/>
      <c r="O16" s="26"/>
      <c r="P16" s="19"/>
      <c r="Q16" s="25"/>
      <c r="R16" s="106" t="s">
        <v>87</v>
      </c>
      <c r="S16" s="107"/>
      <c r="T16" s="107"/>
      <c r="U16" s="108"/>
      <c r="V16" s="26"/>
      <c r="W16" s="19"/>
      <c r="X16" s="25"/>
      <c r="Y16" s="103" t="s">
        <v>74</v>
      </c>
      <c r="Z16" s="104"/>
      <c r="AA16" s="104"/>
      <c r="AB16" s="105"/>
      <c r="AC16" s="26"/>
    </row>
    <row r="17" spans="1:29" ht="12.75">
      <c r="A17" s="33" t="s">
        <v>34</v>
      </c>
      <c r="B17" s="19"/>
      <c r="C17" s="25"/>
      <c r="D17" s="106" t="s">
        <v>79</v>
      </c>
      <c r="E17" s="107"/>
      <c r="F17" s="107"/>
      <c r="G17" s="108"/>
      <c r="H17" s="26"/>
      <c r="I17" s="19"/>
      <c r="J17" s="25"/>
      <c r="K17" s="106" t="s">
        <v>79</v>
      </c>
      <c r="L17" s="107"/>
      <c r="M17" s="107"/>
      <c r="N17" s="108"/>
      <c r="O17" s="26"/>
      <c r="P17" s="19"/>
      <c r="Q17" s="25"/>
      <c r="R17" s="3"/>
      <c r="S17" s="9" t="s">
        <v>46</v>
      </c>
      <c r="T17" s="9" t="s">
        <v>47</v>
      </c>
      <c r="U17" s="10" t="s">
        <v>48</v>
      </c>
      <c r="V17" s="26"/>
      <c r="W17" s="19"/>
      <c r="X17" s="25"/>
      <c r="Y17" s="18"/>
      <c r="Z17" s="9" t="s">
        <v>54</v>
      </c>
      <c r="AA17" s="9" t="s">
        <v>55</v>
      </c>
      <c r="AB17" s="10" t="s">
        <v>56</v>
      </c>
      <c r="AC17" s="26"/>
    </row>
    <row r="18" spans="1:29" ht="13.5" thickBot="1">
      <c r="A18" s="33" t="s">
        <v>35</v>
      </c>
      <c r="B18" s="19"/>
      <c r="C18" s="25"/>
      <c r="D18" s="3"/>
      <c r="E18" s="9" t="s">
        <v>46</v>
      </c>
      <c r="F18" s="9" t="s">
        <v>47</v>
      </c>
      <c r="G18" s="10" t="s">
        <v>48</v>
      </c>
      <c r="H18" s="26"/>
      <c r="I18" s="19"/>
      <c r="J18" s="25"/>
      <c r="K18" s="3"/>
      <c r="L18" s="9" t="s">
        <v>46</v>
      </c>
      <c r="M18" s="9" t="s">
        <v>47</v>
      </c>
      <c r="N18" s="10" t="s">
        <v>48</v>
      </c>
      <c r="O18" s="26"/>
      <c r="P18" s="19"/>
      <c r="Q18" s="25"/>
      <c r="R18" s="11" t="s">
        <v>49</v>
      </c>
      <c r="S18" s="13">
        <v>2</v>
      </c>
      <c r="T18" s="4">
        <v>4</v>
      </c>
      <c r="U18" s="5">
        <v>6</v>
      </c>
      <c r="V18" s="26"/>
      <c r="W18" s="19"/>
      <c r="X18" s="25"/>
      <c r="Y18" s="22"/>
      <c r="Z18" s="7">
        <v>1</v>
      </c>
      <c r="AA18" s="7">
        <v>4</v>
      </c>
      <c r="AB18" s="8">
        <v>9</v>
      </c>
      <c r="AC18" s="26"/>
    </row>
    <row r="19" spans="1:29" ht="13.5" thickBot="1">
      <c r="A19" s="33" t="s">
        <v>36</v>
      </c>
      <c r="B19" s="19"/>
      <c r="C19" s="25"/>
      <c r="D19" s="11" t="s">
        <v>42</v>
      </c>
      <c r="E19" s="4">
        <v>2</v>
      </c>
      <c r="F19" s="13">
        <v>4</v>
      </c>
      <c r="G19" s="5">
        <v>6</v>
      </c>
      <c r="H19" s="26"/>
      <c r="I19" s="19"/>
      <c r="J19" s="25"/>
      <c r="K19" s="11" t="s">
        <v>42</v>
      </c>
      <c r="L19" s="4">
        <v>2</v>
      </c>
      <c r="M19" s="13">
        <v>4</v>
      </c>
      <c r="N19" s="5">
        <v>6</v>
      </c>
      <c r="O19" s="26"/>
      <c r="P19" s="19"/>
      <c r="Q19" s="25"/>
      <c r="R19" s="11" t="s">
        <v>50</v>
      </c>
      <c r="S19" s="13">
        <v>4</v>
      </c>
      <c r="T19" s="4">
        <v>6</v>
      </c>
      <c r="U19" s="5">
        <v>8</v>
      </c>
      <c r="V19" s="26"/>
      <c r="W19" s="19"/>
      <c r="X19" s="25"/>
      <c r="Y19" s="16"/>
      <c r="Z19" s="16"/>
      <c r="AA19" s="16"/>
      <c r="AB19" s="16"/>
      <c r="AC19" s="26"/>
    </row>
    <row r="20" spans="1:29" ht="13.5" thickBot="1">
      <c r="A20" s="33" t="s">
        <v>37</v>
      </c>
      <c r="B20" s="19"/>
      <c r="C20" s="25"/>
      <c r="D20" s="11" t="s">
        <v>43</v>
      </c>
      <c r="E20" s="4">
        <v>4</v>
      </c>
      <c r="F20" s="13">
        <v>6</v>
      </c>
      <c r="G20" s="5">
        <v>8</v>
      </c>
      <c r="H20" s="26"/>
      <c r="I20" s="19"/>
      <c r="J20" s="25"/>
      <c r="K20" s="11" t="s">
        <v>43</v>
      </c>
      <c r="L20" s="4">
        <v>4</v>
      </c>
      <c r="M20" s="13">
        <v>6</v>
      </c>
      <c r="N20" s="5">
        <v>8</v>
      </c>
      <c r="O20" s="26"/>
      <c r="P20" s="19"/>
      <c r="Q20" s="25"/>
      <c r="R20" s="12" t="s">
        <v>51</v>
      </c>
      <c r="S20" s="14">
        <v>6</v>
      </c>
      <c r="T20" s="7">
        <v>8</v>
      </c>
      <c r="U20" s="8">
        <v>10</v>
      </c>
      <c r="V20" s="26"/>
      <c r="W20" s="19"/>
      <c r="X20" s="25"/>
      <c r="Y20" s="103" t="s">
        <v>75</v>
      </c>
      <c r="Z20" s="104"/>
      <c r="AA20" s="104"/>
      <c r="AB20" s="105"/>
      <c r="AC20" s="26"/>
    </row>
    <row r="21" spans="1:29" ht="13.5" thickBot="1">
      <c r="A21" s="33" t="s">
        <v>38</v>
      </c>
      <c r="B21" s="19"/>
      <c r="C21" s="25"/>
      <c r="D21" s="11" t="s">
        <v>44</v>
      </c>
      <c r="E21" s="4">
        <v>6</v>
      </c>
      <c r="F21" s="13">
        <v>8</v>
      </c>
      <c r="G21" s="5">
        <v>10</v>
      </c>
      <c r="H21" s="26"/>
      <c r="I21" s="19"/>
      <c r="J21" s="25"/>
      <c r="K21" s="11" t="s">
        <v>44</v>
      </c>
      <c r="L21" s="4">
        <v>6</v>
      </c>
      <c r="M21" s="13">
        <v>8</v>
      </c>
      <c r="N21" s="5">
        <v>10</v>
      </c>
      <c r="O21" s="26"/>
      <c r="P21" s="19"/>
      <c r="Q21" s="25"/>
      <c r="R21" s="30"/>
      <c r="S21" s="30"/>
      <c r="T21" s="30"/>
      <c r="U21" s="30"/>
      <c r="V21" s="26"/>
      <c r="W21" s="19"/>
      <c r="X21" s="25"/>
      <c r="Y21" s="18"/>
      <c r="Z21" s="9" t="s">
        <v>57</v>
      </c>
      <c r="AA21" s="9" t="s">
        <v>58</v>
      </c>
      <c r="AB21" s="10" t="s">
        <v>59</v>
      </c>
      <c r="AC21" s="26"/>
    </row>
    <row r="22" spans="1:29" ht="13.5" thickBot="1">
      <c r="A22" s="33" t="s">
        <v>39</v>
      </c>
      <c r="B22" s="19"/>
      <c r="C22" s="25"/>
      <c r="D22" s="12" t="s">
        <v>45</v>
      </c>
      <c r="E22" s="7">
        <v>8</v>
      </c>
      <c r="F22" s="14">
        <v>10</v>
      </c>
      <c r="G22" s="8">
        <v>12</v>
      </c>
      <c r="H22" s="26"/>
      <c r="I22" s="19"/>
      <c r="J22" s="25"/>
      <c r="K22" s="12" t="s">
        <v>45</v>
      </c>
      <c r="L22" s="7">
        <v>8</v>
      </c>
      <c r="M22" s="14">
        <v>10</v>
      </c>
      <c r="N22" s="8">
        <v>12</v>
      </c>
      <c r="O22" s="26"/>
      <c r="P22" s="19"/>
      <c r="Q22" s="25"/>
      <c r="R22" s="30"/>
      <c r="S22" s="111" t="s">
        <v>88</v>
      </c>
      <c r="T22" s="112"/>
      <c r="U22" s="113"/>
      <c r="V22" s="26"/>
      <c r="W22" s="19"/>
      <c r="X22" s="25"/>
      <c r="Y22" s="22"/>
      <c r="Z22" s="23">
        <v>1</v>
      </c>
      <c r="AA22" s="23">
        <v>4</v>
      </c>
      <c r="AB22" s="24">
        <v>9</v>
      </c>
      <c r="AC22" s="26"/>
    </row>
    <row r="23" spans="1:29" ht="13.5" thickBot="1">
      <c r="A23" s="33" t="s">
        <v>40</v>
      </c>
      <c r="B23" s="19"/>
      <c r="C23" s="25"/>
      <c r="D23" s="16"/>
      <c r="E23" s="16"/>
      <c r="F23" s="16"/>
      <c r="G23" s="16"/>
      <c r="H23" s="26"/>
      <c r="I23" s="19"/>
      <c r="J23" s="25"/>
      <c r="K23" s="16"/>
      <c r="L23" s="16"/>
      <c r="M23" s="16"/>
      <c r="N23" s="16"/>
      <c r="O23" s="26"/>
      <c r="P23" s="19"/>
      <c r="Q23" s="25"/>
      <c r="R23" s="30"/>
      <c r="S23" s="15"/>
      <c r="T23" s="9" t="s">
        <v>34</v>
      </c>
      <c r="U23" s="10" t="s">
        <v>35</v>
      </c>
      <c r="V23" s="26"/>
      <c r="W23" s="19"/>
      <c r="X23" s="25"/>
      <c r="Y23" s="16"/>
      <c r="Z23" s="16"/>
      <c r="AA23" s="16"/>
      <c r="AB23" s="16"/>
      <c r="AC23" s="26"/>
    </row>
    <row r="24" spans="1:29" ht="12.75">
      <c r="A24" s="33" t="s">
        <v>41</v>
      </c>
      <c r="B24" s="19"/>
      <c r="C24" s="25"/>
      <c r="D24" s="16"/>
      <c r="E24" s="111" t="s">
        <v>80</v>
      </c>
      <c r="F24" s="112"/>
      <c r="G24" s="113"/>
      <c r="H24" s="26"/>
      <c r="I24" s="19"/>
      <c r="J24" s="25"/>
      <c r="K24" s="106" t="s">
        <v>81</v>
      </c>
      <c r="L24" s="109"/>
      <c r="M24" s="109"/>
      <c r="N24" s="110"/>
      <c r="O24" s="26"/>
      <c r="P24" s="19"/>
      <c r="Q24" s="25"/>
      <c r="R24" s="30"/>
      <c r="S24" s="11" t="s">
        <v>49</v>
      </c>
      <c r="T24" s="4">
        <v>2</v>
      </c>
      <c r="U24" s="5">
        <v>4</v>
      </c>
      <c r="V24" s="26"/>
      <c r="W24" s="19"/>
      <c r="X24" s="25"/>
      <c r="Y24" s="103" t="s">
        <v>76</v>
      </c>
      <c r="Z24" s="104"/>
      <c r="AA24" s="104"/>
      <c r="AB24" s="105"/>
      <c r="AC24" s="26"/>
    </row>
    <row r="25" spans="1:29" ht="12.75">
      <c r="A25" s="33" t="s">
        <v>42</v>
      </c>
      <c r="B25" s="19"/>
      <c r="C25" s="25"/>
      <c r="D25" s="16"/>
      <c r="E25" s="15"/>
      <c r="F25" s="9" t="s">
        <v>23</v>
      </c>
      <c r="G25" s="10" t="s">
        <v>24</v>
      </c>
      <c r="H25" s="26"/>
      <c r="I25" s="19"/>
      <c r="J25" s="25"/>
      <c r="K25" s="3"/>
      <c r="L25" s="9" t="s">
        <v>31</v>
      </c>
      <c r="M25" s="9" t="s">
        <v>32</v>
      </c>
      <c r="N25" s="10" t="s">
        <v>33</v>
      </c>
      <c r="O25" s="26"/>
      <c r="P25" s="19"/>
      <c r="Q25" s="25"/>
      <c r="R25" s="30"/>
      <c r="S25" s="11" t="s">
        <v>50</v>
      </c>
      <c r="T25" s="4">
        <v>4</v>
      </c>
      <c r="U25" s="5">
        <v>6</v>
      </c>
      <c r="V25" s="26"/>
      <c r="W25" s="19"/>
      <c r="X25" s="25"/>
      <c r="Y25" s="18"/>
      <c r="Z25" s="9" t="s">
        <v>60</v>
      </c>
      <c r="AA25" s="9" t="s">
        <v>61</v>
      </c>
      <c r="AB25" s="10" t="s">
        <v>62</v>
      </c>
      <c r="AC25" s="26"/>
    </row>
    <row r="26" spans="1:29" ht="13.5" thickBot="1">
      <c r="A26" s="33" t="s">
        <v>43</v>
      </c>
      <c r="B26" s="19"/>
      <c r="C26" s="25"/>
      <c r="D26" s="16"/>
      <c r="E26" s="11" t="s">
        <v>46</v>
      </c>
      <c r="F26" s="4">
        <v>2</v>
      </c>
      <c r="G26" s="5">
        <v>4</v>
      </c>
      <c r="H26" s="26"/>
      <c r="I26" s="19"/>
      <c r="J26" s="25"/>
      <c r="K26" s="11" t="s">
        <v>42</v>
      </c>
      <c r="L26" s="4">
        <v>2</v>
      </c>
      <c r="M26" s="13">
        <v>4</v>
      </c>
      <c r="N26" s="5">
        <v>6</v>
      </c>
      <c r="O26" s="26"/>
      <c r="P26" s="19"/>
      <c r="Q26" s="25"/>
      <c r="R26" s="30"/>
      <c r="S26" s="12" t="s">
        <v>51</v>
      </c>
      <c r="T26" s="7">
        <v>6</v>
      </c>
      <c r="U26" s="8">
        <v>8</v>
      </c>
      <c r="V26" s="26"/>
      <c r="W26" s="19"/>
      <c r="X26" s="25"/>
      <c r="Y26" s="22"/>
      <c r="Z26" s="7">
        <v>1</v>
      </c>
      <c r="AA26" s="7">
        <v>4</v>
      </c>
      <c r="AB26" s="8">
        <v>9</v>
      </c>
      <c r="AC26" s="26"/>
    </row>
    <row r="27" spans="1:29" ht="13.5" thickBot="1">
      <c r="A27" s="33" t="s">
        <v>44</v>
      </c>
      <c r="B27" s="19"/>
      <c r="C27" s="25"/>
      <c r="D27" s="16"/>
      <c r="E27" s="11" t="s">
        <v>47</v>
      </c>
      <c r="F27" s="4">
        <v>4</v>
      </c>
      <c r="G27" s="5">
        <v>6</v>
      </c>
      <c r="H27" s="26"/>
      <c r="I27" s="19"/>
      <c r="J27" s="25"/>
      <c r="K27" s="11" t="s">
        <v>43</v>
      </c>
      <c r="L27" s="4">
        <v>4</v>
      </c>
      <c r="M27" s="13">
        <v>6</v>
      </c>
      <c r="N27" s="5">
        <v>8</v>
      </c>
      <c r="O27" s="26"/>
      <c r="P27" s="19"/>
      <c r="Q27" s="25"/>
      <c r="R27" s="30"/>
      <c r="S27" s="30"/>
      <c r="T27" s="30"/>
      <c r="U27" s="30"/>
      <c r="V27" s="26"/>
      <c r="W27" s="19"/>
      <c r="X27" s="25"/>
      <c r="Y27" s="16"/>
      <c r="Z27" s="16"/>
      <c r="AA27" s="16"/>
      <c r="AB27" s="16"/>
      <c r="AC27" s="26"/>
    </row>
    <row r="28" spans="1:29" ht="13.5" thickBot="1">
      <c r="A28" s="33" t="s">
        <v>45</v>
      </c>
      <c r="B28" s="19"/>
      <c r="C28" s="25"/>
      <c r="D28" s="16"/>
      <c r="E28" s="12" t="s">
        <v>48</v>
      </c>
      <c r="F28" s="7">
        <v>6</v>
      </c>
      <c r="G28" s="8">
        <v>8</v>
      </c>
      <c r="H28" s="26"/>
      <c r="I28" s="19"/>
      <c r="J28" s="25"/>
      <c r="K28" s="11" t="s">
        <v>44</v>
      </c>
      <c r="L28" s="4">
        <v>6</v>
      </c>
      <c r="M28" s="13">
        <v>8</v>
      </c>
      <c r="N28" s="5">
        <v>10</v>
      </c>
      <c r="O28" s="26"/>
      <c r="P28" s="19"/>
      <c r="Q28" s="25"/>
      <c r="R28" s="30"/>
      <c r="S28" s="111" t="s">
        <v>89</v>
      </c>
      <c r="T28" s="112"/>
      <c r="U28" s="113"/>
      <c r="V28" s="26"/>
      <c r="W28" s="19"/>
      <c r="X28" s="25"/>
      <c r="Y28" s="103" t="s">
        <v>77</v>
      </c>
      <c r="Z28" s="104"/>
      <c r="AA28" s="104"/>
      <c r="AB28" s="105"/>
      <c r="AC28" s="26"/>
    </row>
    <row r="29" spans="1:29" ht="13.5" thickBot="1">
      <c r="A29" s="33" t="s">
        <v>46</v>
      </c>
      <c r="B29" s="19"/>
      <c r="C29" s="25"/>
      <c r="D29" s="16"/>
      <c r="E29" s="16"/>
      <c r="F29" s="16"/>
      <c r="G29" s="16"/>
      <c r="H29" s="26"/>
      <c r="I29" s="19"/>
      <c r="J29" s="25"/>
      <c r="K29" s="12" t="s">
        <v>45</v>
      </c>
      <c r="L29" s="7">
        <v>8</v>
      </c>
      <c r="M29" s="14">
        <v>10</v>
      </c>
      <c r="N29" s="8">
        <v>12</v>
      </c>
      <c r="O29" s="26"/>
      <c r="P29" s="19"/>
      <c r="Q29" s="25"/>
      <c r="R29" s="30"/>
      <c r="S29" s="15"/>
      <c r="T29" s="9" t="s">
        <v>34</v>
      </c>
      <c r="U29" s="10" t="s">
        <v>35</v>
      </c>
      <c r="V29" s="26"/>
      <c r="W29" s="19"/>
      <c r="X29" s="25"/>
      <c r="Y29" s="11" t="s">
        <v>63</v>
      </c>
      <c r="Z29" s="9" t="s">
        <v>64</v>
      </c>
      <c r="AA29" s="9" t="s">
        <v>65</v>
      </c>
      <c r="AB29" s="10" t="s">
        <v>66</v>
      </c>
      <c r="AC29" s="26"/>
    </row>
    <row r="30" spans="1:29" ht="13.5" thickBot="1">
      <c r="A30" s="33" t="s">
        <v>47</v>
      </c>
      <c r="B30" s="19"/>
      <c r="C30" s="25"/>
      <c r="D30" s="106" t="s">
        <v>81</v>
      </c>
      <c r="E30" s="107"/>
      <c r="F30" s="107"/>
      <c r="G30" s="108"/>
      <c r="H30" s="26"/>
      <c r="I30" s="19"/>
      <c r="J30" s="25"/>
      <c r="K30" s="16"/>
      <c r="L30" s="16"/>
      <c r="M30" s="16"/>
      <c r="N30" s="16"/>
      <c r="O30" s="26"/>
      <c r="P30" s="19"/>
      <c r="Q30" s="25"/>
      <c r="R30" s="30"/>
      <c r="S30" s="11" t="s">
        <v>46</v>
      </c>
      <c r="T30" s="4">
        <v>2</v>
      </c>
      <c r="U30" s="5">
        <v>4</v>
      </c>
      <c r="V30" s="26"/>
      <c r="W30" s="19"/>
      <c r="X30" s="25"/>
      <c r="Y30" s="17">
        <v>1</v>
      </c>
      <c r="Z30" s="7">
        <v>4</v>
      </c>
      <c r="AA30" s="7">
        <v>9</v>
      </c>
      <c r="AB30" s="8">
        <v>16</v>
      </c>
      <c r="AC30" s="26"/>
    </row>
    <row r="31" spans="1:29" ht="12.75">
      <c r="A31" s="33" t="s">
        <v>48</v>
      </c>
      <c r="B31" s="19"/>
      <c r="C31" s="25"/>
      <c r="D31" s="3"/>
      <c r="E31" s="9" t="s">
        <v>25</v>
      </c>
      <c r="F31" s="9" t="s">
        <v>26</v>
      </c>
      <c r="G31" s="10" t="s">
        <v>27</v>
      </c>
      <c r="H31" s="26"/>
      <c r="I31" s="19"/>
      <c r="J31" s="25"/>
      <c r="K31" s="106" t="s">
        <v>82</v>
      </c>
      <c r="L31" s="107"/>
      <c r="M31" s="107"/>
      <c r="N31" s="108"/>
      <c r="O31" s="26"/>
      <c r="P31" s="19"/>
      <c r="Q31" s="25"/>
      <c r="R31" s="30"/>
      <c r="S31" s="11" t="s">
        <v>47</v>
      </c>
      <c r="T31" s="4">
        <v>4</v>
      </c>
      <c r="U31" s="5">
        <v>6</v>
      </c>
      <c r="V31" s="26"/>
      <c r="W31" s="19"/>
      <c r="X31" s="25"/>
      <c r="Y31" s="16"/>
      <c r="Z31" s="16"/>
      <c r="AA31" s="16"/>
      <c r="AB31" s="16"/>
      <c r="AC31" s="26"/>
    </row>
    <row r="32" spans="1:29" ht="13.5" thickBot="1">
      <c r="A32" s="33" t="s">
        <v>49</v>
      </c>
      <c r="B32" s="19"/>
      <c r="C32" s="25"/>
      <c r="D32" s="11" t="s">
        <v>42</v>
      </c>
      <c r="E32" s="4">
        <v>2</v>
      </c>
      <c r="F32" s="13">
        <v>4</v>
      </c>
      <c r="G32" s="5">
        <v>6</v>
      </c>
      <c r="H32" s="26"/>
      <c r="I32" s="19"/>
      <c r="J32" s="25"/>
      <c r="K32" s="3"/>
      <c r="L32" s="9" t="s">
        <v>31</v>
      </c>
      <c r="M32" s="9" t="s">
        <v>32</v>
      </c>
      <c r="N32" s="10" t="s">
        <v>33</v>
      </c>
      <c r="O32" s="26"/>
      <c r="P32" s="19"/>
      <c r="Q32" s="25"/>
      <c r="R32" s="30"/>
      <c r="S32" s="12" t="s">
        <v>48</v>
      </c>
      <c r="T32" s="7">
        <v>6</v>
      </c>
      <c r="U32" s="8">
        <v>8</v>
      </c>
      <c r="V32" s="26"/>
      <c r="W32" s="19"/>
      <c r="X32" s="25"/>
      <c r="Y32" s="16"/>
      <c r="Z32" s="16"/>
      <c r="AA32" s="16"/>
      <c r="AB32" s="16"/>
      <c r="AC32" s="26"/>
    </row>
    <row r="33" spans="1:29" ht="12.75">
      <c r="A33" s="33" t="s">
        <v>50</v>
      </c>
      <c r="B33" s="19"/>
      <c r="C33" s="25"/>
      <c r="D33" s="11" t="s">
        <v>43</v>
      </c>
      <c r="E33" s="4">
        <v>4</v>
      </c>
      <c r="F33" s="13">
        <v>6</v>
      </c>
      <c r="G33" s="5">
        <v>8</v>
      </c>
      <c r="H33" s="26"/>
      <c r="I33" s="19"/>
      <c r="J33" s="25"/>
      <c r="K33" s="11" t="s">
        <v>46</v>
      </c>
      <c r="L33" s="13">
        <v>2</v>
      </c>
      <c r="M33" s="4">
        <v>4</v>
      </c>
      <c r="N33" s="5">
        <v>6</v>
      </c>
      <c r="O33" s="26"/>
      <c r="P33" s="19"/>
      <c r="Q33" s="25"/>
      <c r="R33" s="30"/>
      <c r="S33" s="30"/>
      <c r="T33" s="30"/>
      <c r="U33" s="30"/>
      <c r="V33" s="26"/>
      <c r="W33" s="19"/>
      <c r="X33" s="25"/>
      <c r="Y33" s="16"/>
      <c r="Z33" s="16"/>
      <c r="AA33" s="16"/>
      <c r="AB33" s="16"/>
      <c r="AC33" s="26"/>
    </row>
    <row r="34" spans="1:29" ht="12.75">
      <c r="A34" s="33" t="s">
        <v>51</v>
      </c>
      <c r="B34" s="19"/>
      <c r="C34" s="25"/>
      <c r="D34" s="11" t="s">
        <v>44</v>
      </c>
      <c r="E34" s="4">
        <v>6</v>
      </c>
      <c r="F34" s="13">
        <v>8</v>
      </c>
      <c r="G34" s="5">
        <v>10</v>
      </c>
      <c r="H34" s="26"/>
      <c r="I34" s="19"/>
      <c r="J34" s="25"/>
      <c r="K34" s="11" t="s">
        <v>47</v>
      </c>
      <c r="L34" s="13">
        <v>4</v>
      </c>
      <c r="M34" s="4">
        <v>6</v>
      </c>
      <c r="N34" s="5">
        <v>8</v>
      </c>
      <c r="O34" s="26"/>
      <c r="P34" s="19"/>
      <c r="Q34" s="25"/>
      <c r="R34" s="30"/>
      <c r="S34" s="30"/>
      <c r="T34" s="30"/>
      <c r="U34" s="30"/>
      <c r="V34" s="26"/>
      <c r="W34" s="19"/>
      <c r="X34" s="25"/>
      <c r="Y34" s="16"/>
      <c r="Z34" s="16"/>
      <c r="AA34" s="16"/>
      <c r="AB34" s="16"/>
      <c r="AC34" s="26"/>
    </row>
    <row r="35" spans="1:29" ht="13.5" thickBot="1">
      <c r="A35" s="33" t="s">
        <v>52</v>
      </c>
      <c r="B35" s="19"/>
      <c r="C35" s="25"/>
      <c r="D35" s="12" t="s">
        <v>45</v>
      </c>
      <c r="E35" s="7">
        <v>8</v>
      </c>
      <c r="F35" s="14">
        <v>10</v>
      </c>
      <c r="G35" s="8">
        <v>12</v>
      </c>
      <c r="H35" s="26"/>
      <c r="I35" s="19"/>
      <c r="J35" s="25"/>
      <c r="K35" s="12" t="s">
        <v>48</v>
      </c>
      <c r="L35" s="14">
        <v>6</v>
      </c>
      <c r="M35" s="7">
        <v>8</v>
      </c>
      <c r="N35" s="8">
        <v>10</v>
      </c>
      <c r="O35" s="26"/>
      <c r="P35" s="19"/>
      <c r="Q35" s="25"/>
      <c r="R35" s="30"/>
      <c r="S35" s="30"/>
      <c r="T35" s="30"/>
      <c r="U35" s="30"/>
      <c r="V35" s="26"/>
      <c r="W35" s="19"/>
      <c r="X35" s="25"/>
      <c r="Y35" s="16"/>
      <c r="Z35" s="16"/>
      <c r="AA35" s="16"/>
      <c r="AB35" s="16"/>
      <c r="AC35" s="26"/>
    </row>
    <row r="36" spans="1:29" ht="13.5" thickBot="1">
      <c r="A36" s="33" t="s">
        <v>53</v>
      </c>
      <c r="B36" s="19"/>
      <c r="C36" s="25"/>
      <c r="D36" s="16"/>
      <c r="E36" s="16"/>
      <c r="F36" s="16"/>
      <c r="G36" s="16"/>
      <c r="H36" s="26"/>
      <c r="I36" s="19"/>
      <c r="J36" s="25"/>
      <c r="K36" s="16"/>
      <c r="L36" s="16"/>
      <c r="M36" s="16"/>
      <c r="N36" s="16"/>
      <c r="O36" s="26"/>
      <c r="P36" s="19"/>
      <c r="Q36" s="25"/>
      <c r="R36" s="30"/>
      <c r="S36" s="30"/>
      <c r="T36" s="30"/>
      <c r="U36" s="30"/>
      <c r="V36" s="26"/>
      <c r="W36" s="19"/>
      <c r="X36" s="25"/>
      <c r="Y36" s="16"/>
      <c r="Z36" s="16"/>
      <c r="AA36" s="16"/>
      <c r="AB36" s="16"/>
      <c r="AC36" s="26"/>
    </row>
    <row r="37" spans="1:29" ht="12.75">
      <c r="A37" s="33" t="s">
        <v>54</v>
      </c>
      <c r="B37" s="19"/>
      <c r="C37" s="25"/>
      <c r="D37" s="106" t="s">
        <v>82</v>
      </c>
      <c r="E37" s="107"/>
      <c r="F37" s="107"/>
      <c r="G37" s="108"/>
      <c r="H37" s="26"/>
      <c r="I37" s="19"/>
      <c r="J37" s="25"/>
      <c r="K37" s="16"/>
      <c r="L37" s="16"/>
      <c r="M37" s="16"/>
      <c r="N37" s="16"/>
      <c r="O37" s="26"/>
      <c r="P37" s="19"/>
      <c r="Q37" s="25"/>
      <c r="R37" s="30"/>
      <c r="S37" s="30"/>
      <c r="T37" s="30"/>
      <c r="U37" s="30"/>
      <c r="V37" s="26"/>
      <c r="W37" s="19"/>
      <c r="X37" s="25"/>
      <c r="Y37" s="16"/>
      <c r="Z37" s="16"/>
      <c r="AA37" s="16"/>
      <c r="AB37" s="16"/>
      <c r="AC37" s="26"/>
    </row>
    <row r="38" spans="1:29" ht="12.75">
      <c r="A38" s="33" t="s">
        <v>55</v>
      </c>
      <c r="B38" s="19"/>
      <c r="C38" s="25"/>
      <c r="D38" s="3"/>
      <c r="E38" s="9" t="s">
        <v>25</v>
      </c>
      <c r="F38" s="9" t="s">
        <v>26</v>
      </c>
      <c r="G38" s="10" t="s">
        <v>27</v>
      </c>
      <c r="H38" s="26"/>
      <c r="I38" s="19"/>
      <c r="J38" s="25"/>
      <c r="K38" s="16"/>
      <c r="L38" s="16"/>
      <c r="M38" s="16"/>
      <c r="N38" s="16"/>
      <c r="O38" s="26"/>
      <c r="P38" s="19"/>
      <c r="Q38" s="25"/>
      <c r="R38" s="30"/>
      <c r="S38" s="30"/>
      <c r="T38" s="30"/>
      <c r="U38" s="30"/>
      <c r="V38" s="26"/>
      <c r="W38" s="19"/>
      <c r="X38" s="25"/>
      <c r="Y38" s="16"/>
      <c r="Z38" s="16"/>
      <c r="AA38" s="16"/>
      <c r="AB38" s="16"/>
      <c r="AC38" s="26"/>
    </row>
    <row r="39" spans="1:29" ht="12.75">
      <c r="A39" s="33" t="s">
        <v>56</v>
      </c>
      <c r="B39" s="19"/>
      <c r="C39" s="25"/>
      <c r="D39" s="11" t="s">
        <v>46</v>
      </c>
      <c r="E39" s="13">
        <v>2</v>
      </c>
      <c r="F39" s="4">
        <v>4</v>
      </c>
      <c r="G39" s="5">
        <v>6</v>
      </c>
      <c r="H39" s="26"/>
      <c r="I39" s="19"/>
      <c r="J39" s="25"/>
      <c r="K39" s="16"/>
      <c r="L39" s="16"/>
      <c r="M39" s="16"/>
      <c r="N39" s="16"/>
      <c r="O39" s="26"/>
      <c r="P39" s="19"/>
      <c r="Q39" s="25"/>
      <c r="R39" s="30"/>
      <c r="S39" s="30"/>
      <c r="T39" s="30"/>
      <c r="U39" s="30"/>
      <c r="V39" s="26"/>
      <c r="W39" s="19"/>
      <c r="X39" s="25"/>
      <c r="Y39" s="16"/>
      <c r="Z39" s="16"/>
      <c r="AA39" s="16"/>
      <c r="AB39" s="16"/>
      <c r="AC39" s="26"/>
    </row>
    <row r="40" spans="1:29" ht="12.75">
      <c r="A40" s="33" t="s">
        <v>57</v>
      </c>
      <c r="B40" s="19"/>
      <c r="C40" s="25"/>
      <c r="D40" s="11" t="s">
        <v>47</v>
      </c>
      <c r="E40" s="13">
        <v>4</v>
      </c>
      <c r="F40" s="4">
        <v>6</v>
      </c>
      <c r="G40" s="5">
        <v>8</v>
      </c>
      <c r="H40" s="26"/>
      <c r="I40" s="19"/>
      <c r="J40" s="25"/>
      <c r="K40" s="16"/>
      <c r="L40" s="16"/>
      <c r="M40" s="16"/>
      <c r="N40" s="16"/>
      <c r="O40" s="26"/>
      <c r="P40" s="19"/>
      <c r="Q40" s="25"/>
      <c r="R40" s="30"/>
      <c r="S40" s="30"/>
      <c r="T40" s="30"/>
      <c r="U40" s="30"/>
      <c r="V40" s="26"/>
      <c r="W40" s="19"/>
      <c r="X40" s="25"/>
      <c r="Y40" s="16"/>
      <c r="Z40" s="16"/>
      <c r="AA40" s="16"/>
      <c r="AB40" s="16"/>
      <c r="AC40" s="26"/>
    </row>
    <row r="41" spans="1:29" ht="13.5" thickBot="1">
      <c r="A41" s="33" t="s">
        <v>58</v>
      </c>
      <c r="B41" s="19"/>
      <c r="C41" s="25"/>
      <c r="D41" s="12" t="s">
        <v>48</v>
      </c>
      <c r="E41" s="14">
        <v>6</v>
      </c>
      <c r="F41" s="7">
        <v>8</v>
      </c>
      <c r="G41" s="8">
        <v>10</v>
      </c>
      <c r="H41" s="26"/>
      <c r="I41" s="19"/>
      <c r="J41" s="25"/>
      <c r="K41" s="16"/>
      <c r="L41" s="16"/>
      <c r="M41" s="16"/>
      <c r="N41" s="16"/>
      <c r="O41" s="26"/>
      <c r="P41" s="19"/>
      <c r="Q41" s="25"/>
      <c r="R41" s="30"/>
      <c r="S41" s="30"/>
      <c r="T41" s="30"/>
      <c r="U41" s="30"/>
      <c r="V41" s="26"/>
      <c r="W41" s="19"/>
      <c r="X41" s="25"/>
      <c r="Y41" s="16"/>
      <c r="Z41" s="16"/>
      <c r="AA41" s="16"/>
      <c r="AB41" s="16"/>
      <c r="AC41" s="26"/>
    </row>
    <row r="42" spans="1:29" ht="13.5" thickBot="1">
      <c r="A42" s="33" t="s">
        <v>59</v>
      </c>
      <c r="B42" s="19"/>
      <c r="C42" s="27"/>
      <c r="D42" s="28"/>
      <c r="E42" s="28"/>
      <c r="F42" s="28"/>
      <c r="G42" s="28"/>
      <c r="H42" s="29"/>
      <c r="I42" s="19"/>
      <c r="J42" s="27"/>
      <c r="K42" s="28"/>
      <c r="L42" s="28"/>
      <c r="M42" s="28"/>
      <c r="N42" s="28"/>
      <c r="O42" s="29"/>
      <c r="P42" s="19"/>
      <c r="Q42" s="27"/>
      <c r="R42" s="31"/>
      <c r="S42" s="31"/>
      <c r="T42" s="31"/>
      <c r="U42" s="31"/>
      <c r="V42" s="29"/>
      <c r="W42" s="19"/>
      <c r="X42" s="27"/>
      <c r="Y42" s="28"/>
      <c r="Z42" s="28"/>
      <c r="AA42" s="28"/>
      <c r="AB42" s="28"/>
      <c r="AC42" s="29"/>
    </row>
    <row r="43" spans="1:29" ht="12.75">
      <c r="A43" s="33" t="s">
        <v>60</v>
      </c>
      <c r="B43" s="19"/>
      <c r="C43" s="19"/>
      <c r="D43" s="20"/>
      <c r="E43" s="20"/>
      <c r="F43" s="20"/>
      <c r="G43" s="20"/>
      <c r="H43" s="19"/>
      <c r="I43" s="19"/>
      <c r="J43" s="19"/>
      <c r="K43" s="20"/>
      <c r="L43" s="20"/>
      <c r="M43" s="20"/>
      <c r="N43" s="20"/>
      <c r="O43" s="19"/>
      <c r="P43" s="19"/>
      <c r="Q43" s="19"/>
      <c r="R43" s="19"/>
      <c r="S43" s="19"/>
      <c r="T43" s="19"/>
      <c r="U43" s="19"/>
      <c r="V43" s="19"/>
      <c r="W43" s="19"/>
      <c r="X43" s="19"/>
      <c r="Y43" s="20"/>
      <c r="Z43" s="20"/>
      <c r="AA43" s="20"/>
      <c r="AB43" s="20"/>
      <c r="AC43" s="19"/>
    </row>
    <row r="44" spans="1:29" ht="12.75">
      <c r="A44" s="33" t="s">
        <v>61</v>
      </c>
      <c r="B44" s="19"/>
      <c r="C44" s="19"/>
      <c r="D44" s="20"/>
      <c r="E44" s="20"/>
      <c r="F44" s="20"/>
      <c r="G44" s="20"/>
      <c r="H44" s="19"/>
      <c r="I44" s="19"/>
      <c r="J44" s="19"/>
      <c r="K44" s="20"/>
      <c r="L44" s="20"/>
      <c r="M44" s="20"/>
      <c r="N44" s="20"/>
      <c r="O44" s="19"/>
      <c r="P44" s="19"/>
      <c r="Q44" s="19"/>
      <c r="R44" s="19"/>
      <c r="S44" s="19"/>
      <c r="T44" s="19"/>
      <c r="U44" s="19"/>
      <c r="V44" s="19"/>
      <c r="W44" s="19"/>
      <c r="X44" s="19"/>
      <c r="Y44" s="20"/>
      <c r="Z44" s="20"/>
      <c r="AA44" s="20"/>
      <c r="AB44" s="20"/>
      <c r="AC44" s="19"/>
    </row>
    <row r="45" spans="1:29" ht="12.75">
      <c r="A45" s="33" t="s">
        <v>62</v>
      </c>
      <c r="B45" s="19"/>
      <c r="C45" s="19"/>
      <c r="D45" s="20"/>
      <c r="E45" s="20"/>
      <c r="F45" s="20"/>
      <c r="G45" s="20"/>
      <c r="H45" s="19"/>
      <c r="I45" s="19"/>
      <c r="J45" s="19"/>
      <c r="K45" s="20"/>
      <c r="L45" s="20"/>
      <c r="M45" s="20"/>
      <c r="N45" s="20"/>
      <c r="O45" s="19"/>
      <c r="P45" s="19"/>
      <c r="Q45" s="19"/>
      <c r="R45" s="19"/>
      <c r="S45" s="19"/>
      <c r="T45" s="19"/>
      <c r="U45" s="19"/>
      <c r="V45" s="19"/>
      <c r="W45" s="19"/>
      <c r="X45" s="19"/>
      <c r="Y45" s="20"/>
      <c r="Z45" s="20"/>
      <c r="AA45" s="20"/>
      <c r="AB45" s="20"/>
      <c r="AC45" s="19"/>
    </row>
    <row r="46" spans="1:29" ht="12.75">
      <c r="A46" s="33" t="s">
        <v>63</v>
      </c>
      <c r="B46" s="19"/>
      <c r="C46" s="19"/>
      <c r="D46" s="20"/>
      <c r="E46" s="20"/>
      <c r="F46" s="20"/>
      <c r="G46" s="20"/>
      <c r="H46" s="19"/>
      <c r="I46" s="19"/>
      <c r="J46" s="19"/>
      <c r="K46" s="20"/>
      <c r="L46" s="20"/>
      <c r="M46" s="20"/>
      <c r="N46" s="20"/>
      <c r="O46" s="19"/>
      <c r="P46" s="19"/>
      <c r="Q46" s="19"/>
      <c r="R46" s="19"/>
      <c r="S46" s="19"/>
      <c r="T46" s="19"/>
      <c r="U46" s="19"/>
      <c r="V46" s="19"/>
      <c r="W46" s="19"/>
      <c r="X46" s="19"/>
      <c r="Y46" s="20"/>
      <c r="Z46" s="20"/>
      <c r="AA46" s="20"/>
      <c r="AB46" s="20"/>
      <c r="AC46" s="19"/>
    </row>
    <row r="47" spans="1:29" ht="12.75">
      <c r="A47" s="33" t="s">
        <v>64</v>
      </c>
      <c r="B47" s="19"/>
      <c r="C47" s="19"/>
      <c r="D47" s="20"/>
      <c r="E47" s="20"/>
      <c r="F47" s="20"/>
      <c r="G47" s="20"/>
      <c r="H47" s="19"/>
      <c r="I47" s="19"/>
      <c r="J47" s="19"/>
      <c r="K47" s="20"/>
      <c r="L47" s="20"/>
      <c r="M47" s="20"/>
      <c r="N47" s="20"/>
      <c r="O47" s="19"/>
      <c r="P47" s="19"/>
      <c r="Q47" s="19"/>
      <c r="R47" s="19"/>
      <c r="S47" s="19"/>
      <c r="T47" s="19"/>
      <c r="U47" s="19"/>
      <c r="V47" s="19"/>
      <c r="W47" s="19"/>
      <c r="X47" s="19"/>
      <c r="Y47" s="20"/>
      <c r="Z47" s="20"/>
      <c r="AA47" s="20"/>
      <c r="AB47" s="20"/>
      <c r="AC47" s="19"/>
    </row>
    <row r="48" spans="1:29" ht="12.75">
      <c r="A48" s="33" t="s">
        <v>65</v>
      </c>
      <c r="B48" s="19"/>
      <c r="C48" s="19"/>
      <c r="D48" s="20"/>
      <c r="E48" s="20"/>
      <c r="F48" s="20"/>
      <c r="G48" s="20"/>
      <c r="H48" s="19"/>
      <c r="I48" s="19"/>
      <c r="J48" s="19"/>
      <c r="K48" s="20"/>
      <c r="L48" s="20"/>
      <c r="M48" s="20"/>
      <c r="N48" s="20"/>
      <c r="O48" s="19"/>
      <c r="P48" s="19"/>
      <c r="Q48" s="19"/>
      <c r="R48" s="19"/>
      <c r="S48" s="19"/>
      <c r="T48" s="19"/>
      <c r="U48" s="19"/>
      <c r="V48" s="19"/>
      <c r="W48" s="19"/>
      <c r="X48" s="19"/>
      <c r="Y48" s="20"/>
      <c r="Z48" s="20"/>
      <c r="AA48" s="20"/>
      <c r="AB48" s="20"/>
      <c r="AC48" s="19"/>
    </row>
    <row r="49" spans="1:29" ht="13.5" thickBot="1">
      <c r="A49" s="34" t="s">
        <v>66</v>
      </c>
      <c r="B49" s="19"/>
      <c r="C49" s="19"/>
      <c r="D49" s="20"/>
      <c r="E49" s="20"/>
      <c r="F49" s="20"/>
      <c r="G49" s="20"/>
      <c r="H49" s="19"/>
      <c r="I49" s="19"/>
      <c r="J49" s="19"/>
      <c r="K49" s="20"/>
      <c r="L49" s="20"/>
      <c r="M49" s="20"/>
      <c r="N49" s="20"/>
      <c r="O49" s="19"/>
      <c r="P49" s="19"/>
      <c r="Q49" s="19"/>
      <c r="R49" s="19"/>
      <c r="S49" s="19"/>
      <c r="T49" s="19"/>
      <c r="U49" s="19"/>
      <c r="V49" s="19"/>
      <c r="W49" s="19"/>
      <c r="X49" s="19"/>
      <c r="Y49" s="20"/>
      <c r="Z49" s="20"/>
      <c r="AA49" s="20"/>
      <c r="AB49" s="20"/>
      <c r="AC49" s="19"/>
    </row>
  </sheetData>
  <sheetProtection password="F7A6" sheet="1" objects="1" scenarios="1"/>
  <mergeCells count="26">
    <mergeCell ref="D37:G37"/>
    <mergeCell ref="K4:N4"/>
    <mergeCell ref="K11:N11"/>
    <mergeCell ref="D4:G4"/>
    <mergeCell ref="E24:G24"/>
    <mergeCell ref="D17:G17"/>
    <mergeCell ref="D11:G11"/>
    <mergeCell ref="D30:G30"/>
    <mergeCell ref="C2:H2"/>
    <mergeCell ref="J2:O2"/>
    <mergeCell ref="Y16:AB16"/>
    <mergeCell ref="Y20:AB20"/>
    <mergeCell ref="Y24:AB24"/>
    <mergeCell ref="R4:U4"/>
    <mergeCell ref="R10:U10"/>
    <mergeCell ref="R16:U16"/>
    <mergeCell ref="S22:U22"/>
    <mergeCell ref="Q2:V2"/>
    <mergeCell ref="X2:AC2"/>
    <mergeCell ref="Y28:AB28"/>
    <mergeCell ref="K17:N17"/>
    <mergeCell ref="K24:N24"/>
    <mergeCell ref="K31:N31"/>
    <mergeCell ref="Y4:AB4"/>
    <mergeCell ref="Z10:AB10"/>
    <mergeCell ref="S28:U28"/>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OHCOW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Curtis VanderGriendt</dc:creator>
  <cp:keywords/>
  <dc:description/>
  <cp:lastModifiedBy>Ankur Lall</cp:lastModifiedBy>
  <cp:lastPrinted>2011-09-06T16:18:20Z</cp:lastPrinted>
  <dcterms:created xsi:type="dcterms:W3CDTF">2010-11-23T20:31:46Z</dcterms:created>
  <dcterms:modified xsi:type="dcterms:W3CDTF">2014-11-13T14:00:57Z</dcterms:modified>
  <cp:category/>
  <cp:version/>
  <cp:contentType/>
  <cp:contentStatus/>
</cp:coreProperties>
</file>