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nnem.PREVENTION.000\Dropbox\Working Files\"/>
    </mc:Choice>
  </mc:AlternateContent>
  <bookViews>
    <workbookView xWindow="0" yWindow="0" windowWidth="28800" windowHeight="12135" activeTab="1"/>
  </bookViews>
  <sheets>
    <sheet name="Summary" sheetId="2" r:id="rId1"/>
    <sheet name="Task 1" sheetId="1" r:id="rId2"/>
    <sheet name="Task 2" sheetId="3" r:id="rId3"/>
    <sheet name="Task 3" sheetId="4" r:id="rId4"/>
    <sheet name="Task 4" sheetId="5" r:id="rId5"/>
    <sheet name="Task 5" sheetId="6" r:id="rId6"/>
    <sheet name="lists" sheetId="7"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 i="2" l="1"/>
  <c r="AE9" i="2"/>
  <c r="AG9" i="2"/>
  <c r="AH9" i="2"/>
  <c r="AH11" i="2"/>
  <c r="AG13" i="2"/>
  <c r="AF15" i="2"/>
  <c r="AH15" i="2"/>
  <c r="AI15" i="2"/>
  <c r="AE17" i="2"/>
  <c r="AF17" i="2"/>
  <c r="AG17" i="2"/>
  <c r="AE19" i="2"/>
  <c r="AH19" i="2"/>
  <c r="AE21" i="2"/>
  <c r="AF21" i="2"/>
  <c r="AG21" i="2"/>
  <c r="AI21" i="2"/>
  <c r="AE23" i="2"/>
  <c r="AH23" i="2"/>
  <c r="AF25" i="2"/>
  <c r="AG25" i="2"/>
  <c r="AE29" i="2"/>
  <c r="AF29" i="2"/>
  <c r="AG29" i="2"/>
  <c r="AF31" i="2"/>
  <c r="AH31" i="2"/>
  <c r="AI31" i="2"/>
  <c r="AF33" i="2"/>
  <c r="AG33" i="2"/>
  <c r="AH33" i="2"/>
  <c r="AE35" i="2"/>
  <c r="AE37" i="2"/>
  <c r="AF37" i="2"/>
  <c r="AI37" i="2"/>
  <c r="AE39" i="2"/>
  <c r="AF39" i="2"/>
  <c r="AE41" i="2"/>
  <c r="AF41" i="2"/>
  <c r="AH41" i="2"/>
  <c r="AE43" i="2"/>
  <c r="AG43" i="2"/>
  <c r="AE45" i="2"/>
  <c r="AF45" i="2"/>
  <c r="AE47" i="2"/>
  <c r="AG47" i="2"/>
  <c r="AI47" i="2"/>
  <c r="AE49" i="2"/>
  <c r="AF49" i="2"/>
  <c r="AG49" i="2"/>
  <c r="AH49" i="2"/>
  <c r="AE51" i="2"/>
  <c r="AE53" i="2"/>
  <c r="AF53" i="2"/>
  <c r="AG53" i="2"/>
  <c r="AE55" i="2"/>
  <c r="AF55" i="2"/>
  <c r="AH55" i="2"/>
  <c r="AI55" i="2"/>
  <c r="AG57" i="2"/>
  <c r="AH57" i="2"/>
  <c r="K12" i="6"/>
  <c r="K13" i="6"/>
  <c r="AI7" i="2" s="1"/>
  <c r="K14" i="6"/>
  <c r="K15" i="6"/>
  <c r="AI9" i="2" s="1"/>
  <c r="K16" i="6"/>
  <c r="K17" i="6"/>
  <c r="AI11" i="2" s="1"/>
  <c r="K18" i="6"/>
  <c r="K19" i="6"/>
  <c r="AI13" i="2" s="1"/>
  <c r="K20" i="6"/>
  <c r="K21" i="6"/>
  <c r="K22" i="6"/>
  <c r="K23" i="6"/>
  <c r="AI17" i="2" s="1"/>
  <c r="K24" i="6"/>
  <c r="K25" i="6"/>
  <c r="AI19" i="2" s="1"/>
  <c r="K26" i="6"/>
  <c r="K27" i="6"/>
  <c r="K28" i="6"/>
  <c r="K29" i="6"/>
  <c r="AI23" i="2" s="1"/>
  <c r="K30" i="6"/>
  <c r="K31" i="6"/>
  <c r="AI25" i="2" s="1"/>
  <c r="K32" i="6"/>
  <c r="K33" i="6"/>
  <c r="AI27" i="2" s="1"/>
  <c r="K34" i="6"/>
  <c r="K35" i="6"/>
  <c r="AI29" i="2" s="1"/>
  <c r="K36" i="6"/>
  <c r="K37" i="6"/>
  <c r="K38" i="6"/>
  <c r="K39" i="6"/>
  <c r="AI33" i="2" s="1"/>
  <c r="K40" i="6"/>
  <c r="K41" i="6"/>
  <c r="AI35" i="2" s="1"/>
  <c r="K42" i="6"/>
  <c r="K43" i="6"/>
  <c r="K44" i="6"/>
  <c r="K45" i="6"/>
  <c r="AI39" i="2" s="1"/>
  <c r="K46" i="6"/>
  <c r="K47" i="6"/>
  <c r="AI41" i="2" s="1"/>
  <c r="K48" i="6"/>
  <c r="K49" i="6"/>
  <c r="AI43" i="2" s="1"/>
  <c r="K50" i="6"/>
  <c r="K51" i="6"/>
  <c r="AI45" i="2" s="1"/>
  <c r="K52" i="6"/>
  <c r="K53" i="6"/>
  <c r="K54" i="6"/>
  <c r="K55" i="6"/>
  <c r="AI49" i="2" s="1"/>
  <c r="K56" i="6"/>
  <c r="K57" i="6"/>
  <c r="AI51" i="2" s="1"/>
  <c r="K58" i="6"/>
  <c r="K59" i="6"/>
  <c r="AI53" i="2" s="1"/>
  <c r="K60" i="6"/>
  <c r="K61" i="6"/>
  <c r="K62" i="6"/>
  <c r="K63" i="6"/>
  <c r="AI57" i="2" s="1"/>
  <c r="K11" i="6"/>
  <c r="AI5" i="2" s="1"/>
  <c r="K12" i="5"/>
  <c r="K13" i="5"/>
  <c r="AH7" i="2" s="1"/>
  <c r="K14" i="5"/>
  <c r="K15" i="5"/>
  <c r="K16" i="5"/>
  <c r="K17" i="5"/>
  <c r="K18" i="5"/>
  <c r="K19" i="5"/>
  <c r="AH13" i="2" s="1"/>
  <c r="K20" i="5"/>
  <c r="K21" i="5"/>
  <c r="K22" i="5"/>
  <c r="K23" i="5"/>
  <c r="AH17" i="2" s="1"/>
  <c r="K24" i="5"/>
  <c r="K25" i="5"/>
  <c r="K26" i="5"/>
  <c r="K27" i="5"/>
  <c r="AH21" i="2" s="1"/>
  <c r="K28" i="5"/>
  <c r="K29" i="5"/>
  <c r="K30" i="5"/>
  <c r="K31" i="5"/>
  <c r="AH25" i="2" s="1"/>
  <c r="K32" i="5"/>
  <c r="K33" i="5"/>
  <c r="AH27" i="2" s="1"/>
  <c r="K34" i="5"/>
  <c r="K35" i="5"/>
  <c r="AH29" i="2" s="1"/>
  <c r="K36" i="5"/>
  <c r="K37" i="5"/>
  <c r="K38" i="5"/>
  <c r="K39" i="5"/>
  <c r="K40" i="5"/>
  <c r="K41" i="5"/>
  <c r="AH35" i="2" s="1"/>
  <c r="K42" i="5"/>
  <c r="K43" i="5"/>
  <c r="AH37" i="2" s="1"/>
  <c r="K44" i="5"/>
  <c r="K45" i="5"/>
  <c r="AH39" i="2" s="1"/>
  <c r="K46" i="5"/>
  <c r="K47" i="5"/>
  <c r="K48" i="5"/>
  <c r="K49" i="5"/>
  <c r="AH43" i="2" s="1"/>
  <c r="K50" i="5"/>
  <c r="K51" i="5"/>
  <c r="AH45" i="2" s="1"/>
  <c r="K52" i="5"/>
  <c r="K53" i="5"/>
  <c r="AH47" i="2" s="1"/>
  <c r="K54" i="5"/>
  <c r="K55" i="5"/>
  <c r="K56" i="5"/>
  <c r="K57" i="5"/>
  <c r="AH51" i="2" s="1"/>
  <c r="K58" i="5"/>
  <c r="K59" i="5"/>
  <c r="AH53" i="2" s="1"/>
  <c r="K60" i="5"/>
  <c r="K61" i="5"/>
  <c r="K62" i="5"/>
  <c r="K63" i="5"/>
  <c r="K11" i="5"/>
  <c r="AH5" i="2" s="1"/>
  <c r="K12" i="4"/>
  <c r="K13" i="4"/>
  <c r="AG7" i="2" s="1"/>
  <c r="K14" i="4"/>
  <c r="K15" i="4"/>
  <c r="K16" i="4"/>
  <c r="K17" i="4"/>
  <c r="AG11" i="2" s="1"/>
  <c r="K18" i="4"/>
  <c r="K19" i="4"/>
  <c r="K20" i="4"/>
  <c r="K21" i="4"/>
  <c r="AG15" i="2" s="1"/>
  <c r="K22" i="4"/>
  <c r="K23" i="4"/>
  <c r="K24" i="4"/>
  <c r="K25" i="4"/>
  <c r="AG19" i="2" s="1"/>
  <c r="K26" i="4"/>
  <c r="K27" i="4"/>
  <c r="K28" i="4"/>
  <c r="K29" i="4"/>
  <c r="AG23" i="2" s="1"/>
  <c r="K30" i="4"/>
  <c r="K31" i="4"/>
  <c r="K32" i="4"/>
  <c r="K33" i="4"/>
  <c r="AG27" i="2" s="1"/>
  <c r="K34" i="4"/>
  <c r="K35" i="4"/>
  <c r="K36" i="4"/>
  <c r="K37" i="4"/>
  <c r="AG31" i="2" s="1"/>
  <c r="K38" i="4"/>
  <c r="K39" i="4"/>
  <c r="K40" i="4"/>
  <c r="K41" i="4"/>
  <c r="AG35" i="2" s="1"/>
  <c r="K42" i="4"/>
  <c r="K43" i="4"/>
  <c r="AG37" i="2" s="1"/>
  <c r="K44" i="4"/>
  <c r="K45" i="4"/>
  <c r="AG39" i="2" s="1"/>
  <c r="K46" i="4"/>
  <c r="K47" i="4"/>
  <c r="AG41" i="2" s="1"/>
  <c r="K48" i="4"/>
  <c r="K49" i="4"/>
  <c r="K50" i="4"/>
  <c r="K51" i="4"/>
  <c r="AG45" i="2" s="1"/>
  <c r="K52" i="4"/>
  <c r="K53" i="4"/>
  <c r="K54" i="4"/>
  <c r="K55" i="4"/>
  <c r="K56" i="4"/>
  <c r="K57" i="4"/>
  <c r="AG51" i="2" s="1"/>
  <c r="K58" i="4"/>
  <c r="K59" i="4"/>
  <c r="K60" i="4"/>
  <c r="K61" i="4"/>
  <c r="AG55" i="2" s="1"/>
  <c r="K62" i="4"/>
  <c r="K63" i="4"/>
  <c r="K11" i="4"/>
  <c r="AG5" i="2" s="1"/>
  <c r="K12" i="3"/>
  <c r="K13" i="3"/>
  <c r="K14" i="3"/>
  <c r="K15" i="3"/>
  <c r="AF9" i="2" s="1"/>
  <c r="K16" i="3"/>
  <c r="K17" i="3"/>
  <c r="AF11" i="2" s="1"/>
  <c r="K18" i="3"/>
  <c r="K19" i="3"/>
  <c r="AF13" i="2" s="1"/>
  <c r="K20" i="3"/>
  <c r="K21" i="3"/>
  <c r="K22" i="3"/>
  <c r="K23" i="3"/>
  <c r="K24" i="3"/>
  <c r="K25" i="3"/>
  <c r="AF19" i="2" s="1"/>
  <c r="K26" i="3"/>
  <c r="K27" i="3"/>
  <c r="K28" i="3"/>
  <c r="K29" i="3"/>
  <c r="AF23" i="2" s="1"/>
  <c r="K30" i="3"/>
  <c r="K31" i="3"/>
  <c r="K32" i="3"/>
  <c r="K33" i="3"/>
  <c r="AF27" i="2" s="1"/>
  <c r="K34" i="3"/>
  <c r="K35" i="3"/>
  <c r="K36" i="3"/>
  <c r="K37" i="3"/>
  <c r="K38" i="3"/>
  <c r="K39" i="3"/>
  <c r="K40" i="3"/>
  <c r="K41" i="3"/>
  <c r="AF35" i="2" s="1"/>
  <c r="K42" i="3"/>
  <c r="K43" i="3"/>
  <c r="K44" i="3"/>
  <c r="K45" i="3"/>
  <c r="K46" i="3"/>
  <c r="K47" i="3"/>
  <c r="K48" i="3"/>
  <c r="K49" i="3"/>
  <c r="AF43" i="2" s="1"/>
  <c r="K50" i="3"/>
  <c r="K51" i="3"/>
  <c r="K52" i="3"/>
  <c r="K53" i="3"/>
  <c r="AF47" i="2" s="1"/>
  <c r="K54" i="3"/>
  <c r="K55" i="3"/>
  <c r="K56" i="3"/>
  <c r="K57" i="3"/>
  <c r="AF51" i="2" s="1"/>
  <c r="K58" i="3"/>
  <c r="K59" i="3"/>
  <c r="K60" i="3"/>
  <c r="K61" i="3"/>
  <c r="K62" i="3"/>
  <c r="K63" i="3"/>
  <c r="AF57" i="2" s="1"/>
  <c r="K11" i="3"/>
  <c r="AF5" i="2" s="1"/>
  <c r="K10" i="3"/>
  <c r="K12" i="1"/>
  <c r="K13" i="1"/>
  <c r="AE7" i="2" s="1"/>
  <c r="K14" i="1"/>
  <c r="K15" i="1"/>
  <c r="K16" i="1"/>
  <c r="K17" i="1"/>
  <c r="AE11" i="2" s="1"/>
  <c r="K18" i="1"/>
  <c r="K19" i="1"/>
  <c r="AE13" i="2" s="1"/>
  <c r="K20" i="1"/>
  <c r="K21" i="1"/>
  <c r="AE15" i="2" s="1"/>
  <c r="K22" i="1"/>
  <c r="K23" i="1"/>
  <c r="K24" i="1"/>
  <c r="K25" i="1"/>
  <c r="K26" i="1"/>
  <c r="K27" i="1"/>
  <c r="K28" i="1"/>
  <c r="K29" i="1"/>
  <c r="K30" i="1"/>
  <c r="K31" i="1"/>
  <c r="AE25" i="2" s="1"/>
  <c r="K32" i="1"/>
  <c r="K33" i="1"/>
  <c r="AE27" i="2" s="1"/>
  <c r="K34" i="1"/>
  <c r="K35" i="1"/>
  <c r="K36" i="1"/>
  <c r="K37" i="1"/>
  <c r="AE31" i="2" s="1"/>
  <c r="K38" i="1"/>
  <c r="K39" i="1"/>
  <c r="AE33" i="2" s="1"/>
  <c r="K40" i="1"/>
  <c r="K41" i="1"/>
  <c r="K42" i="1"/>
  <c r="K43" i="1"/>
  <c r="K44" i="1"/>
  <c r="K45" i="1"/>
  <c r="K46" i="1"/>
  <c r="K47" i="1"/>
  <c r="K48" i="1"/>
  <c r="K49" i="1"/>
  <c r="K50" i="1"/>
  <c r="K51" i="1"/>
  <c r="K52" i="1"/>
  <c r="K53" i="1"/>
  <c r="K54" i="1"/>
  <c r="K55" i="1"/>
  <c r="K56" i="1"/>
  <c r="K57" i="1"/>
  <c r="K58" i="1"/>
  <c r="K59" i="1"/>
  <c r="K60" i="1"/>
  <c r="K61" i="1"/>
  <c r="K62" i="1"/>
  <c r="K63" i="1"/>
  <c r="AE57" i="2" s="1"/>
  <c r="K11" i="1"/>
  <c r="AE5" i="2" s="1"/>
  <c r="E19" i="7"/>
  <c r="E18" i="7"/>
  <c r="P41" i="2" l="1"/>
  <c r="P39" i="2"/>
  <c r="P43" i="2"/>
  <c r="P51" i="2"/>
  <c r="P35" i="2"/>
  <c r="P19" i="2"/>
  <c r="P37" i="2"/>
  <c r="P53" i="2"/>
  <c r="P47" i="2"/>
  <c r="P23" i="2"/>
  <c r="P49" i="2"/>
  <c r="P21" i="2"/>
  <c r="P55" i="2"/>
  <c r="P13" i="2"/>
  <c r="P27" i="2"/>
  <c r="P11" i="2"/>
  <c r="P45" i="2"/>
  <c r="P5" i="2"/>
  <c r="P57" i="2"/>
  <c r="P25" i="2"/>
  <c r="P17" i="2"/>
  <c r="P29" i="2"/>
  <c r="P9" i="2"/>
  <c r="P31" i="2"/>
  <c r="P15" i="2"/>
  <c r="P7" i="2"/>
  <c r="F5" i="6" l="1"/>
  <c r="F5" i="5"/>
  <c r="F5" i="4"/>
  <c r="F5" i="3"/>
  <c r="B1" i="6"/>
  <c r="B1" i="5"/>
  <c r="B1" i="4"/>
  <c r="B1" i="3"/>
  <c r="L19" i="2"/>
  <c r="L20" i="2"/>
  <c r="L21" i="2"/>
  <c r="L22" i="2"/>
  <c r="L18" i="2"/>
  <c r="J19" i="2"/>
  <c r="F3" i="3" s="1"/>
  <c r="J20" i="2"/>
  <c r="F3" i="4" s="1"/>
  <c r="J21" i="2"/>
  <c r="F3" i="5" s="1"/>
  <c r="J22" i="2"/>
  <c r="F3" i="6" s="1"/>
  <c r="J18" i="2"/>
  <c r="Y5" i="2"/>
  <c r="Z5" i="2"/>
  <c r="Y6" i="2"/>
  <c r="Z6" i="2"/>
  <c r="AA6" i="2"/>
  <c r="AB6" i="2"/>
  <c r="AC6" i="2"/>
  <c r="Y7" i="2"/>
  <c r="Z7" i="2"/>
  <c r="AA7" i="2"/>
  <c r="AB7" i="2"/>
  <c r="AC7" i="2"/>
  <c r="Y8" i="2"/>
  <c r="Z8" i="2"/>
  <c r="AA8" i="2"/>
  <c r="AB8" i="2"/>
  <c r="AC8" i="2"/>
  <c r="Y9" i="2"/>
  <c r="Z9" i="2"/>
  <c r="AA9" i="2"/>
  <c r="AB9" i="2"/>
  <c r="AC9" i="2"/>
  <c r="Y10" i="2"/>
  <c r="Z10" i="2"/>
  <c r="AA10" i="2"/>
  <c r="AB10" i="2"/>
  <c r="AC10" i="2"/>
  <c r="Y11" i="2"/>
  <c r="Z11" i="2"/>
  <c r="AA11" i="2"/>
  <c r="AB11" i="2"/>
  <c r="AC11" i="2"/>
  <c r="Y12" i="2"/>
  <c r="Z12" i="2"/>
  <c r="AA12" i="2"/>
  <c r="AB12" i="2"/>
  <c r="AC12" i="2"/>
  <c r="Y13" i="2"/>
  <c r="Z13" i="2"/>
  <c r="AA13" i="2"/>
  <c r="AB13" i="2"/>
  <c r="AC13" i="2"/>
  <c r="Y14" i="2"/>
  <c r="Z14" i="2"/>
  <c r="AA14" i="2"/>
  <c r="AB14" i="2"/>
  <c r="AC14" i="2"/>
  <c r="Y15" i="2"/>
  <c r="Z15" i="2"/>
  <c r="AA15" i="2"/>
  <c r="AB15" i="2"/>
  <c r="AC15" i="2"/>
  <c r="Y16" i="2"/>
  <c r="Z16" i="2"/>
  <c r="AA16" i="2"/>
  <c r="AB16" i="2"/>
  <c r="AC16" i="2"/>
  <c r="Y17" i="2"/>
  <c r="Z17" i="2"/>
  <c r="AA17" i="2"/>
  <c r="AB17" i="2"/>
  <c r="AC17" i="2"/>
  <c r="Y18" i="2"/>
  <c r="Z18" i="2"/>
  <c r="AA18" i="2"/>
  <c r="AB18" i="2"/>
  <c r="AC18" i="2"/>
  <c r="Y19" i="2"/>
  <c r="Z19" i="2"/>
  <c r="AA19" i="2"/>
  <c r="AB19" i="2"/>
  <c r="AC19" i="2"/>
  <c r="Y20" i="2"/>
  <c r="Z20" i="2"/>
  <c r="AA20" i="2"/>
  <c r="AB20" i="2"/>
  <c r="AC20" i="2"/>
  <c r="Y21" i="2"/>
  <c r="Z21" i="2"/>
  <c r="AA21" i="2"/>
  <c r="AB21" i="2"/>
  <c r="AC21" i="2"/>
  <c r="Y22" i="2"/>
  <c r="Z22" i="2"/>
  <c r="AA22" i="2"/>
  <c r="AB22" i="2"/>
  <c r="AC22" i="2"/>
  <c r="Y23" i="2"/>
  <c r="Z23" i="2"/>
  <c r="AA23" i="2"/>
  <c r="AB23" i="2"/>
  <c r="AC23" i="2"/>
  <c r="Y24" i="2"/>
  <c r="Z24" i="2"/>
  <c r="AA24" i="2"/>
  <c r="AB24" i="2"/>
  <c r="AC24" i="2"/>
  <c r="Y25" i="2"/>
  <c r="Z25" i="2"/>
  <c r="AA25" i="2"/>
  <c r="AB25" i="2"/>
  <c r="AC25" i="2"/>
  <c r="Y26" i="2"/>
  <c r="Z26" i="2"/>
  <c r="AA26" i="2"/>
  <c r="AB26" i="2"/>
  <c r="AC26" i="2"/>
  <c r="Y27" i="2"/>
  <c r="Z27" i="2"/>
  <c r="AA27" i="2"/>
  <c r="AB27" i="2"/>
  <c r="AC27" i="2"/>
  <c r="Y28" i="2"/>
  <c r="Z28" i="2"/>
  <c r="AA28" i="2"/>
  <c r="AB28" i="2"/>
  <c r="AC28" i="2"/>
  <c r="Y29" i="2"/>
  <c r="Z29" i="2"/>
  <c r="AA29" i="2"/>
  <c r="AB29" i="2"/>
  <c r="AC29" i="2"/>
  <c r="Y30" i="2"/>
  <c r="Z30" i="2"/>
  <c r="AA30" i="2"/>
  <c r="AB30" i="2"/>
  <c r="AC30" i="2"/>
  <c r="Y31" i="2"/>
  <c r="Z31" i="2"/>
  <c r="AA31" i="2"/>
  <c r="AB31" i="2"/>
  <c r="AC31" i="2"/>
  <c r="Y32" i="2"/>
  <c r="Z32" i="2"/>
  <c r="AA32" i="2"/>
  <c r="AB32" i="2"/>
  <c r="AC32" i="2"/>
  <c r="Y33" i="2"/>
  <c r="Z33" i="2"/>
  <c r="AA33" i="2"/>
  <c r="AB33" i="2"/>
  <c r="AC33" i="2"/>
  <c r="Y34" i="2"/>
  <c r="Z34" i="2"/>
  <c r="AA34" i="2"/>
  <c r="AB34" i="2"/>
  <c r="AC34" i="2"/>
  <c r="Y35" i="2"/>
  <c r="Z35" i="2"/>
  <c r="AA35" i="2"/>
  <c r="AB35" i="2"/>
  <c r="AC35" i="2"/>
  <c r="Y36" i="2"/>
  <c r="Z36" i="2"/>
  <c r="AA36" i="2"/>
  <c r="AB36" i="2"/>
  <c r="AC36" i="2"/>
  <c r="Y37" i="2"/>
  <c r="Z37" i="2"/>
  <c r="AA37" i="2"/>
  <c r="AB37" i="2"/>
  <c r="AC37" i="2"/>
  <c r="Y38" i="2"/>
  <c r="Z38" i="2"/>
  <c r="AA38" i="2"/>
  <c r="AB38" i="2"/>
  <c r="AC38" i="2"/>
  <c r="Y39" i="2"/>
  <c r="Z39" i="2"/>
  <c r="AA39" i="2"/>
  <c r="AB39" i="2"/>
  <c r="AC39" i="2"/>
  <c r="Y40" i="2"/>
  <c r="Z40" i="2"/>
  <c r="AA40" i="2"/>
  <c r="AB40" i="2"/>
  <c r="AC40" i="2"/>
  <c r="Y41" i="2"/>
  <c r="Z41" i="2"/>
  <c r="AA41" i="2"/>
  <c r="AB41" i="2"/>
  <c r="AC41" i="2"/>
  <c r="Y42" i="2"/>
  <c r="Z42" i="2"/>
  <c r="AA42" i="2"/>
  <c r="AB42" i="2"/>
  <c r="AC42" i="2"/>
  <c r="Y43" i="2"/>
  <c r="Z43" i="2"/>
  <c r="AA43" i="2"/>
  <c r="AB43" i="2"/>
  <c r="AC43" i="2"/>
  <c r="Y44" i="2"/>
  <c r="Z44" i="2"/>
  <c r="AA44" i="2"/>
  <c r="AB44" i="2"/>
  <c r="AC44" i="2"/>
  <c r="Y45" i="2"/>
  <c r="Z45" i="2"/>
  <c r="AA45" i="2"/>
  <c r="AB45" i="2"/>
  <c r="AC45" i="2"/>
  <c r="Y46" i="2"/>
  <c r="Z46" i="2"/>
  <c r="AA46" i="2"/>
  <c r="AB46" i="2"/>
  <c r="AC46" i="2"/>
  <c r="Y47" i="2"/>
  <c r="Z47" i="2"/>
  <c r="AA47" i="2"/>
  <c r="AB47" i="2"/>
  <c r="AC47" i="2"/>
  <c r="Y48" i="2"/>
  <c r="Z48" i="2"/>
  <c r="AA48" i="2"/>
  <c r="AB48" i="2"/>
  <c r="AC48" i="2"/>
  <c r="Y49" i="2"/>
  <c r="Z49" i="2"/>
  <c r="AA49" i="2"/>
  <c r="AB49" i="2"/>
  <c r="AC49" i="2"/>
  <c r="Y50" i="2"/>
  <c r="Z50" i="2"/>
  <c r="AA50" i="2"/>
  <c r="AB50" i="2"/>
  <c r="AC50" i="2"/>
  <c r="Y51" i="2"/>
  <c r="Z51" i="2"/>
  <c r="AA51" i="2"/>
  <c r="AB51" i="2"/>
  <c r="AC51" i="2"/>
  <c r="Y52" i="2"/>
  <c r="Z52" i="2"/>
  <c r="AA52" i="2"/>
  <c r="AB52" i="2"/>
  <c r="AC52" i="2"/>
  <c r="Y53" i="2"/>
  <c r="Z53" i="2"/>
  <c r="AA53" i="2"/>
  <c r="AB53" i="2"/>
  <c r="AC53" i="2"/>
  <c r="Y54" i="2"/>
  <c r="Z54" i="2"/>
  <c r="AA54" i="2"/>
  <c r="AB54" i="2"/>
  <c r="AC54" i="2"/>
  <c r="Y55" i="2"/>
  <c r="Z55" i="2"/>
  <c r="AA55" i="2"/>
  <c r="AB55" i="2"/>
  <c r="AC55" i="2"/>
  <c r="Y56" i="2"/>
  <c r="Z56" i="2"/>
  <c r="AA56" i="2"/>
  <c r="AB56" i="2"/>
  <c r="AC56" i="2"/>
  <c r="Y57" i="2"/>
  <c r="Z57" i="2"/>
  <c r="AA57" i="2"/>
  <c r="AB57" i="2"/>
  <c r="AC57" i="2"/>
  <c r="AC5" i="2"/>
  <c r="AB5" i="2"/>
  <c r="AA5" i="2"/>
  <c r="S37" i="2" l="1"/>
  <c r="S17" i="2"/>
  <c r="T5" i="2"/>
  <c r="V15" i="2"/>
  <c r="Q41" i="2"/>
  <c r="R51" i="2"/>
  <c r="Q43" i="2"/>
  <c r="S35" i="2"/>
  <c r="S27" i="2"/>
  <c r="S19" i="2"/>
  <c r="T57" i="2"/>
  <c r="R49" i="2"/>
  <c r="R33" i="2"/>
  <c r="Q25" i="2"/>
  <c r="S23" i="2"/>
  <c r="T7" i="2"/>
  <c r="T55" i="2"/>
  <c r="S47" i="2"/>
  <c r="R39" i="2"/>
  <c r="S15" i="2"/>
  <c r="R47" i="2"/>
  <c r="Q39" i="2"/>
  <c r="S53" i="2"/>
  <c r="R45" i="2"/>
  <c r="T53" i="2"/>
  <c r="S45" i="2"/>
  <c r="S29" i="2"/>
  <c r="T21" i="2"/>
  <c r="S13" i="2"/>
  <c r="Q49" i="2"/>
  <c r="Q51" i="2"/>
  <c r="R43" i="2"/>
  <c r="R27" i="2"/>
  <c r="T19" i="2"/>
  <c r="V11" i="2"/>
  <c r="R41" i="2"/>
  <c r="R25" i="2"/>
  <c r="T17" i="2"/>
  <c r="V7" i="2"/>
  <c r="Q33" i="2"/>
  <c r="S51" i="2"/>
  <c r="R53" i="2"/>
  <c r="S55" i="2"/>
  <c r="S21" i="2"/>
  <c r="U11" i="2"/>
  <c r="R29" i="2"/>
  <c r="T15" i="2"/>
  <c r="U21" i="2"/>
  <c r="Q57" i="2"/>
  <c r="R57" i="2"/>
  <c r="S57" i="2"/>
  <c r="Q55" i="2"/>
  <c r="R55" i="2"/>
  <c r="Q53" i="2"/>
  <c r="Q45" i="2"/>
  <c r="Q37" i="2"/>
  <c r="R37" i="2"/>
  <c r="Q35" i="2"/>
  <c r="R35" i="2"/>
  <c r="P33" i="2"/>
  <c r="Q31" i="2"/>
  <c r="Q29" i="2"/>
  <c r="Q27" i="2"/>
  <c r="R23" i="2"/>
  <c r="Q23" i="2"/>
  <c r="R21" i="2"/>
  <c r="Q21" i="2"/>
  <c r="R19" i="2"/>
  <c r="Q19" i="2"/>
  <c r="Q17" i="2"/>
  <c r="R17" i="2"/>
  <c r="U17" i="2"/>
  <c r="U15" i="2"/>
  <c r="R15" i="2"/>
  <c r="Q15" i="2"/>
  <c r="Q13" i="2"/>
  <c r="R13" i="2"/>
  <c r="T11" i="2"/>
  <c r="S11" i="2"/>
  <c r="R11" i="2"/>
  <c r="Q11" i="2"/>
  <c r="R9" i="2"/>
  <c r="T9" i="2"/>
  <c r="S9" i="2"/>
  <c r="Q9" i="2"/>
  <c r="S7" i="2"/>
  <c r="R7" i="2"/>
  <c r="Q7" i="2"/>
  <c r="U7" i="2"/>
  <c r="U5" i="2"/>
  <c r="Q5" i="2"/>
  <c r="R5" i="2"/>
  <c r="S5" i="2"/>
  <c r="V5" i="2" l="1"/>
  <c r="F3" i="1" l="1"/>
  <c r="F5" i="1"/>
  <c r="B1" i="1"/>
</calcChain>
</file>

<file path=xl/sharedStrings.xml><?xml version="1.0" encoding="utf-8"?>
<sst xmlns="http://schemas.openxmlformats.org/spreadsheetml/2006/main" count="1307" uniqueCount="209">
  <si>
    <t>Physical Demand</t>
  </si>
  <si>
    <t>Lift/Lower</t>
  </si>
  <si>
    <t>Carry</t>
  </si>
  <si>
    <t>Push</t>
  </si>
  <si>
    <t>Pull</t>
  </si>
  <si>
    <t>Reach</t>
  </si>
  <si>
    <t>Grip</t>
  </si>
  <si>
    <t>Pinch</t>
  </si>
  <si>
    <t>Write</t>
  </si>
  <si>
    <t>Fine Finger Movement</t>
  </si>
  <si>
    <t>Sit</t>
  </si>
  <si>
    <t>Stand</t>
  </si>
  <si>
    <t>Walk</t>
  </si>
  <si>
    <t>Kneel</t>
  </si>
  <si>
    <t>Crouch/Squat</t>
  </si>
  <si>
    <t>Balance</t>
  </si>
  <si>
    <t>Crawl</t>
  </si>
  <si>
    <t>Climb</t>
  </si>
  <si>
    <t>Taste</t>
  </si>
  <si>
    <t>Smell</t>
  </si>
  <si>
    <t>Speech</t>
  </si>
  <si>
    <t>Hear</t>
  </si>
  <si>
    <t>Feel/Tactile</t>
  </si>
  <si>
    <t>Vision/Read</t>
  </si>
  <si>
    <t>Data Entry</t>
  </si>
  <si>
    <t>Driving</t>
  </si>
  <si>
    <t>Foot Action</t>
  </si>
  <si>
    <t>Handling of Odd Objects</t>
  </si>
  <si>
    <t>Frequency</t>
  </si>
  <si>
    <t>Hand(s) Used</t>
  </si>
  <si>
    <t>Grip Type</t>
  </si>
  <si>
    <t>Height</t>
  </si>
  <si>
    <t>Distance</t>
  </si>
  <si>
    <t>Direction</t>
  </si>
  <si>
    <t>Duration</t>
  </si>
  <si>
    <t>Surface</t>
  </si>
  <si>
    <t>Tool Type</t>
  </si>
  <si>
    <t>Finger(s) Used</t>
  </si>
  <si>
    <t>Precision Level</t>
  </si>
  <si>
    <t>Dimensions</t>
  </si>
  <si>
    <t xml:space="preserve">Surface </t>
  </si>
  <si>
    <t>Footwear</t>
  </si>
  <si>
    <t>Knee(s) Used</t>
  </si>
  <si>
    <t>Leg(s) Used</t>
  </si>
  <si>
    <t>Food(s)</t>
  </si>
  <si>
    <t>Odor Type (s)</t>
  </si>
  <si>
    <t>Information</t>
  </si>
  <si>
    <t>Level of Detail</t>
  </si>
  <si>
    <t>Sound(s)</t>
  </si>
  <si>
    <t>Sound Level</t>
  </si>
  <si>
    <t>Technology</t>
  </si>
  <si>
    <t>Hand(s)</t>
  </si>
  <si>
    <t>Vehicle</t>
  </si>
  <si>
    <t>Surroundings</t>
  </si>
  <si>
    <t>Object</t>
  </si>
  <si>
    <t>Foot/Feet</t>
  </si>
  <si>
    <t>Comments</t>
  </si>
  <si>
    <t>Task Element</t>
  </si>
  <si>
    <t>Task Photo</t>
  </si>
  <si>
    <t>Task Duration</t>
  </si>
  <si>
    <t>Task Frequency</t>
  </si>
  <si>
    <t>Description and Comments</t>
  </si>
  <si>
    <t>Physical Demands Description</t>
  </si>
  <si>
    <t>Job Title:</t>
  </si>
  <si>
    <t>Date:</t>
  </si>
  <si>
    <t>Department:</t>
  </si>
  <si>
    <t>Work Hours:</t>
  </si>
  <si>
    <t>Schedule:</t>
  </si>
  <si>
    <t>Shift:</t>
  </si>
  <si>
    <t>Completed By:</t>
  </si>
  <si>
    <t>Verified By</t>
  </si>
  <si>
    <t>PPE:</t>
  </si>
  <si>
    <t>Description of the Job:</t>
  </si>
  <si>
    <t>Summary of Essential Tasks</t>
  </si>
  <si>
    <t>Task Name</t>
  </si>
  <si>
    <t>% of Work Time</t>
  </si>
  <si>
    <t>Summary of Non Essential Tasks</t>
  </si>
  <si>
    <t>Environmental Factors</t>
  </si>
  <si>
    <t>Indoor</t>
  </si>
  <si>
    <t>Outdoor</t>
  </si>
  <si>
    <t>Flat Surface</t>
  </si>
  <si>
    <t>Rugged Terrain</t>
  </si>
  <si>
    <t>Weather</t>
  </si>
  <si>
    <t>Hot</t>
  </si>
  <si>
    <t>Cold</t>
  </si>
  <si>
    <t xml:space="preserve">Dry </t>
  </si>
  <si>
    <t>Wet</t>
  </si>
  <si>
    <t>Slippery</t>
  </si>
  <si>
    <t>Dark</t>
  </si>
  <si>
    <t>Bright</t>
  </si>
  <si>
    <t>Noise</t>
  </si>
  <si>
    <t>Vibration</t>
  </si>
  <si>
    <t>Traffic</t>
  </si>
  <si>
    <t>Biological Agents</t>
  </si>
  <si>
    <t>Chemicals</t>
  </si>
  <si>
    <t>Gas/Fumes</t>
  </si>
  <si>
    <t>Magnetic Fields</t>
  </si>
  <si>
    <t>Congested Area</t>
  </si>
  <si>
    <t>Other</t>
  </si>
  <si>
    <t>Summary of Tools and Equipment</t>
  </si>
  <si>
    <t>Tool/Equipment</t>
  </si>
  <si>
    <t>Make</t>
  </si>
  <si>
    <t>Model</t>
  </si>
  <si>
    <t>Photographs of Tools and Equipment</t>
  </si>
  <si>
    <t>Physical Demands Summary</t>
  </si>
  <si>
    <t>Yes/No Box</t>
  </si>
  <si>
    <t>Yes</t>
  </si>
  <si>
    <t>No</t>
  </si>
  <si>
    <t>Right</t>
  </si>
  <si>
    <t>Left</t>
  </si>
  <si>
    <t>Both</t>
  </si>
  <si>
    <t>Either</t>
  </si>
  <si>
    <t>Power</t>
  </si>
  <si>
    <t>Fingers Used</t>
  </si>
  <si>
    <t>One</t>
  </si>
  <si>
    <t>Two</t>
  </si>
  <si>
    <t>Three +/ All</t>
  </si>
  <si>
    <t>Low</t>
  </si>
  <si>
    <t>Medium</t>
  </si>
  <si>
    <t>High</t>
  </si>
  <si>
    <t>Voices</t>
  </si>
  <si>
    <t>Conversations</t>
  </si>
  <si>
    <t>Alarms</t>
  </si>
  <si>
    <t>Vehicles</t>
  </si>
  <si>
    <t>Multiple</t>
  </si>
  <si>
    <t>Sound level</t>
  </si>
  <si>
    <t>Quiet</t>
  </si>
  <si>
    <t>Normal</t>
  </si>
  <si>
    <t>Loud</t>
  </si>
  <si>
    <t>Very Loud</t>
  </si>
  <si>
    <t>Writing Tool Type</t>
  </si>
  <si>
    <t>Pen</t>
  </si>
  <si>
    <t>Pencil</t>
  </si>
  <si>
    <t>Marker</t>
  </si>
  <si>
    <t>Weight (kg)</t>
  </si>
  <si>
    <t>Average Force (kg)</t>
  </si>
  <si>
    <t>Height (cm)</t>
  </si>
  <si>
    <t>Force (kg)</t>
  </si>
  <si>
    <t>Duration (mins)</t>
  </si>
  <si>
    <t>Seat Height (cm)</t>
  </si>
  <si>
    <t>Distance (m)</t>
  </si>
  <si>
    <t>Start Height (cm)</t>
  </si>
  <si>
    <t>Maximum Force (kg)</t>
  </si>
  <si>
    <t>Seat Surface</t>
  </si>
  <si>
    <t>Cloth</t>
  </si>
  <si>
    <t>Vinyl</t>
  </si>
  <si>
    <t>Wood</t>
  </si>
  <si>
    <t>Metal</t>
  </si>
  <si>
    <t>Writing Surface</t>
  </si>
  <si>
    <t>Paper</t>
  </si>
  <si>
    <t>Tablet</t>
  </si>
  <si>
    <t>Walking/Floor Surface</t>
  </si>
  <si>
    <t>Asphalt/Concrete</t>
  </si>
  <si>
    <t>Wood/Carpet</t>
  </si>
  <si>
    <t>Gravel/Dirt/Uneven</t>
  </si>
  <si>
    <t>End Height (cm)</t>
  </si>
  <si>
    <t>Horizontal Reach  (cm)</t>
  </si>
  <si>
    <t xml:space="preserve">Up </t>
  </si>
  <si>
    <t xml:space="preserve">Down </t>
  </si>
  <si>
    <t>Multi-directional</t>
  </si>
  <si>
    <t>Enter data</t>
  </si>
  <si>
    <t>Choose Option</t>
  </si>
  <si>
    <t>Shoes</t>
  </si>
  <si>
    <t>Workboots/Steel toe</t>
  </si>
  <si>
    <t>Desktop Computer</t>
  </si>
  <si>
    <t>Laptop Computer</t>
  </si>
  <si>
    <t>Cellphone / Tablet</t>
  </si>
  <si>
    <t>Car</t>
  </si>
  <si>
    <t>Truck</t>
  </si>
  <si>
    <t>Lift Truck/ Fork Lift</t>
  </si>
  <si>
    <t>Hand Height (cm)</t>
  </si>
  <si>
    <t>t1</t>
  </si>
  <si>
    <t>t2</t>
  </si>
  <si>
    <t>t3</t>
  </si>
  <si>
    <t>t4</t>
  </si>
  <si>
    <t>t5</t>
  </si>
  <si>
    <t>f</t>
  </si>
  <si>
    <t xml:space="preserve">items in white </t>
  </si>
  <si>
    <t>display averages</t>
  </si>
  <si>
    <t>items in red</t>
  </si>
  <si>
    <t>indicates which tasks feature demand (12 = Task 1, Task 2)</t>
  </si>
  <si>
    <t>None</t>
  </si>
  <si>
    <t>Dimensions (l x w x h, cm)</t>
  </si>
  <si>
    <t>Frequency (mins per day)</t>
  </si>
  <si>
    <t>Never</t>
  </si>
  <si>
    <t>Rare</t>
  </si>
  <si>
    <t>Infrequent</t>
  </si>
  <si>
    <t>Occassional</t>
  </si>
  <si>
    <t>Frequent</t>
  </si>
  <si>
    <t>Constant</t>
  </si>
  <si>
    <t>Time Per Day</t>
  </si>
  <si>
    <t>Percent of Shift</t>
  </si>
  <si>
    <t>0 minutes</t>
  </si>
  <si>
    <t>0 - 5 minutes</t>
  </si>
  <si>
    <t>6 - 25 minutes</t>
  </si>
  <si>
    <t>26 minutes  - 2.5 hours</t>
  </si>
  <si>
    <t>2.6 - 5.25 hours</t>
  </si>
  <si>
    <t>5.26 - 8 hours+</t>
  </si>
  <si>
    <t>0-1%</t>
  </si>
  <si>
    <t>2-5%</t>
  </si>
  <si>
    <t>6-33%</t>
  </si>
  <si>
    <t>34-66%</t>
  </si>
  <si>
    <t>67-100%</t>
  </si>
  <si>
    <t>The frequency rating definitions are from the Dictionary of Occupational Titles (DOT, 1991, 4th edition) published by the US Department of Labor.</t>
  </si>
  <si>
    <t xml:space="preserve">These values represent the average and maximum forces, durations, and frequencies for all physical demands in the tasks associated with completing this job. To review the demands associated with the individual tasks (outlined in essential tasks), click on the red tabs below, marked Tasks 1 - 5. </t>
  </si>
  <si>
    <t>0%</t>
  </si>
  <si>
    <t>Vinyl/Interior Floor</t>
  </si>
  <si>
    <t>Duration (daily mins)</t>
  </si>
  <si>
    <t>Horizontal Reach (cm)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</si>
</sst>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1"/>
      <color theme="1"/>
      <name val="Arial"/>
      <family val="2"/>
    </font>
    <font>
      <b/>
      <sz val="11"/>
      <color rgb="FFC00000"/>
      <name val="Arial"/>
      <family val="2"/>
    </font>
    <font>
      <b/>
      <sz val="11"/>
      <color theme="0"/>
      <name val="Arial"/>
      <family val="2"/>
    </font>
    <font>
      <i/>
      <sz val="11"/>
      <color theme="1"/>
      <name val="Arial"/>
      <family val="2"/>
    </font>
    <font>
      <b/>
      <sz val="10"/>
      <color theme="0"/>
      <name val="Arial"/>
      <family val="2"/>
    </font>
    <font>
      <b/>
      <sz val="10"/>
      <color theme="1"/>
      <name val="Arial"/>
      <family val="2"/>
    </font>
    <font>
      <sz val="10"/>
      <color theme="1"/>
      <name val="Calibri"/>
      <family val="2"/>
      <scheme val="minor"/>
    </font>
    <font>
      <b/>
      <sz val="10"/>
      <name val="Arial"/>
      <family val="2"/>
    </font>
    <font>
      <sz val="10"/>
      <color theme="1"/>
      <name val="Arial"/>
      <family val="2"/>
    </font>
    <font>
      <i/>
      <sz val="10"/>
      <color theme="1"/>
      <name val="Arial"/>
      <family val="2"/>
    </font>
    <font>
      <b/>
      <sz val="11"/>
      <color theme="1"/>
      <name val="Arial"/>
      <family val="2"/>
    </font>
    <font>
      <sz val="10.5"/>
      <color theme="1"/>
      <name val="Microsoft Sans Serif"/>
      <family val="2"/>
    </font>
    <font>
      <sz val="10.5"/>
      <color theme="1"/>
      <name val="Times New Roman"/>
      <family val="1"/>
    </font>
    <font>
      <sz val="1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B7B7"/>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1" xfId="0" applyFont="1" applyBorder="1"/>
    <xf numFmtId="0" fontId="5" fillId="2" borderId="1" xfId="0" applyFont="1" applyFill="1" applyBorder="1"/>
    <xf numFmtId="0" fontId="2" fillId="5" borderId="0" xfId="0" applyFont="1" applyFill="1" applyBorder="1"/>
    <xf numFmtId="0" fontId="0" fillId="5" borderId="0" xfId="0" applyFill="1"/>
    <xf numFmtId="0" fontId="2" fillId="5" borderId="0" xfId="0" applyFont="1" applyFill="1"/>
    <xf numFmtId="0" fontId="1" fillId="0" borderId="0" xfId="0" applyFont="1"/>
    <xf numFmtId="0" fontId="3" fillId="5" borderId="0" xfId="0" applyFont="1" applyFill="1"/>
    <xf numFmtId="0" fontId="2" fillId="5" borderId="0" xfId="0" applyFont="1" applyFill="1" applyAlignment="1">
      <alignment horizontal="left" vertical="top"/>
    </xf>
    <xf numFmtId="0" fontId="2" fillId="5" borderId="0" xfId="0" applyFont="1" applyFill="1" applyAlignment="1"/>
    <xf numFmtId="0" fontId="4" fillId="6" borderId="1" xfId="0" applyFont="1" applyFill="1" applyBorder="1"/>
    <xf numFmtId="0" fontId="2" fillId="0" borderId="1" xfId="0" applyFont="1" applyBorder="1" applyAlignment="1">
      <alignment horizontal="center"/>
    </xf>
    <xf numFmtId="0" fontId="2" fillId="5" borderId="0" xfId="0" applyFont="1" applyFill="1" applyAlignment="1">
      <alignment horizontal="center"/>
    </xf>
    <xf numFmtId="0" fontId="2" fillId="7" borderId="1" xfId="0" applyFont="1" applyFill="1" applyBorder="1"/>
    <xf numFmtId="0" fontId="3" fillId="7" borderId="1" xfId="0" applyFont="1" applyFill="1" applyBorder="1"/>
    <xf numFmtId="0" fontId="3" fillId="7" borderId="1" xfId="0" applyFont="1" applyFill="1" applyBorder="1" applyAlignment="1">
      <alignment horizontal="center"/>
    </xf>
    <xf numFmtId="0" fontId="2" fillId="0" borderId="0" xfId="0" applyFont="1" applyBorder="1"/>
    <xf numFmtId="0" fontId="6" fillId="3" borderId="1" xfId="0" applyFont="1" applyFill="1" applyBorder="1"/>
    <xf numFmtId="0" fontId="8" fillId="5" borderId="0" xfId="0" applyFont="1" applyFill="1"/>
    <xf numFmtId="0" fontId="8" fillId="0" borderId="0" xfId="0" applyFont="1"/>
    <xf numFmtId="0" fontId="10" fillId="2" borderId="2" xfId="0" applyFont="1" applyFill="1" applyBorder="1" applyAlignment="1">
      <alignment horizontal="center"/>
    </xf>
    <xf numFmtId="0" fontId="10" fillId="2" borderId="4" xfId="0" applyFont="1" applyFill="1" applyBorder="1" applyAlignment="1">
      <alignment horizontal="center"/>
    </xf>
    <xf numFmtId="0" fontId="7" fillId="7" borderId="1" xfId="0" applyFont="1" applyFill="1" applyBorder="1" applyAlignment="1">
      <alignment horizontal="center"/>
    </xf>
    <xf numFmtId="0" fontId="10" fillId="7" borderId="1" xfId="0" applyFont="1" applyFill="1" applyBorder="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5" borderId="0" xfId="0" applyFont="1" applyFill="1"/>
    <xf numFmtId="0" fontId="11" fillId="2" borderId="1" xfId="0" applyFont="1" applyFill="1" applyBorder="1"/>
    <xf numFmtId="0" fontId="6" fillId="4" borderId="1" xfId="0" applyFont="1" applyFill="1" applyBorder="1"/>
    <xf numFmtId="0" fontId="10" fillId="0" borderId="1" xfId="0" applyFont="1" applyBorder="1"/>
    <xf numFmtId="0" fontId="10" fillId="9" borderId="1" xfId="0" applyFont="1" applyFill="1" applyBorder="1"/>
    <xf numFmtId="0" fontId="10" fillId="0" borderId="9" xfId="0" applyFont="1" applyBorder="1"/>
    <xf numFmtId="0" fontId="10" fillId="9" borderId="9" xfId="0" applyFont="1" applyFill="1" applyBorder="1"/>
    <xf numFmtId="0" fontId="11" fillId="2" borderId="7" xfId="0" applyFont="1" applyFill="1" applyBorder="1"/>
    <xf numFmtId="0" fontId="11" fillId="10" borderId="2" xfId="0" applyFont="1" applyFill="1" applyBorder="1"/>
    <xf numFmtId="0" fontId="11" fillId="10" borderId="11" xfId="0" applyFont="1" applyFill="1" applyBorder="1"/>
    <xf numFmtId="0" fontId="10" fillId="9" borderId="7" xfId="0" applyFont="1" applyFill="1" applyBorder="1"/>
    <xf numFmtId="0" fontId="10" fillId="10" borderId="6" xfId="0" applyFont="1" applyFill="1" applyBorder="1"/>
    <xf numFmtId="0" fontId="10" fillId="10" borderId="12" xfId="0" applyFont="1" applyFill="1" applyBorder="1"/>
    <xf numFmtId="0" fontId="11" fillId="2" borderId="10" xfId="0" applyFont="1" applyFill="1" applyBorder="1"/>
    <xf numFmtId="0" fontId="11" fillId="2" borderId="8" xfId="0" applyFont="1" applyFill="1" applyBorder="1"/>
    <xf numFmtId="0" fontId="11" fillId="10" borderId="0" xfId="0" applyFont="1" applyFill="1" applyBorder="1"/>
    <xf numFmtId="0" fontId="10" fillId="9" borderId="2" xfId="0" applyFont="1" applyFill="1" applyBorder="1"/>
    <xf numFmtId="0" fontId="10" fillId="10" borderId="0" xfId="0" applyFont="1" applyFill="1" applyBorder="1"/>
    <xf numFmtId="0" fontId="10" fillId="9" borderId="8" xfId="0" applyFont="1" applyFill="1" applyBorder="1"/>
    <xf numFmtId="0" fontId="10" fillId="5" borderId="0" xfId="0" applyFont="1" applyFill="1" applyBorder="1"/>
    <xf numFmtId="0" fontId="10" fillId="0" borderId="0" xfId="0" applyFont="1"/>
    <xf numFmtId="0" fontId="11" fillId="2" borderId="6" xfId="0" applyFont="1" applyFill="1" applyBorder="1"/>
    <xf numFmtId="0" fontId="10" fillId="10" borderId="3" xfId="0" applyFont="1" applyFill="1" applyBorder="1"/>
    <xf numFmtId="0" fontId="10" fillId="5" borderId="1" xfId="0" applyFont="1" applyFill="1" applyBorder="1" applyAlignment="1">
      <alignment horizontal="center"/>
    </xf>
    <xf numFmtId="0" fontId="10" fillId="9" borderId="1" xfId="0" applyFont="1" applyFill="1" applyBorder="1" applyAlignment="1">
      <alignment horizontal="center"/>
    </xf>
    <xf numFmtId="0" fontId="10" fillId="11" borderId="1" xfId="0" applyFont="1" applyFill="1" applyBorder="1"/>
    <xf numFmtId="0" fontId="6" fillId="4" borderId="7" xfId="0" applyFont="1" applyFill="1" applyBorder="1"/>
    <xf numFmtId="0" fontId="10" fillId="0" borderId="6" xfId="0" applyFont="1" applyBorder="1"/>
    <xf numFmtId="0" fontId="10" fillId="0" borderId="7" xfId="0" applyFont="1" applyBorder="1"/>
    <xf numFmtId="0" fontId="2" fillId="0" borderId="13" xfId="0" applyFont="1" applyBorder="1"/>
    <xf numFmtId="0" fontId="2" fillId="0" borderId="14" xfId="0" applyFont="1" applyBorder="1"/>
    <xf numFmtId="0" fontId="2" fillId="0" borderId="15" xfId="0" applyFont="1" applyBorder="1"/>
    <xf numFmtId="0" fontId="2" fillId="5" borderId="1" xfId="0" applyFont="1" applyFill="1" applyBorder="1" applyAlignment="1">
      <alignment horizontal="center"/>
    </xf>
    <xf numFmtId="0" fontId="2" fillId="0" borderId="1" xfId="0" applyFont="1" applyBorder="1" applyAlignment="1">
      <alignment horizontal="left" vertical="top"/>
    </xf>
    <xf numFmtId="0" fontId="4" fillId="6" borderId="1" xfId="0" applyFont="1" applyFill="1" applyBorder="1" applyAlignment="1">
      <alignment horizontal="left"/>
    </xf>
    <xf numFmtId="0" fontId="4" fillId="6" borderId="1" xfId="0" applyFont="1" applyFill="1" applyBorder="1" applyAlignment="1">
      <alignment horizontal="center"/>
    </xf>
    <xf numFmtId="0" fontId="2" fillId="0" borderId="1" xfId="0" applyFont="1" applyBorder="1" applyAlignment="1">
      <alignment horizontal="center"/>
    </xf>
    <xf numFmtId="0" fontId="3" fillId="7" borderId="1" xfId="0" applyFont="1" applyFill="1" applyBorder="1" applyAlignment="1">
      <alignment horizontal="left" vertical="top"/>
    </xf>
    <xf numFmtId="0" fontId="2" fillId="5" borderId="0" xfId="0" applyFont="1" applyFill="1" applyBorder="1" applyAlignment="1">
      <alignment horizontal="center"/>
    </xf>
    <xf numFmtId="0" fontId="7" fillId="2" borderId="1" xfId="0" applyFont="1" applyFill="1" applyBorder="1" applyAlignment="1">
      <alignment horizontal="center"/>
    </xf>
    <xf numFmtId="0" fontId="9" fillId="5" borderId="1" xfId="0" applyFont="1" applyFill="1" applyBorder="1" applyAlignment="1">
      <alignment horizontal="center"/>
    </xf>
    <xf numFmtId="0" fontId="6" fillId="5" borderId="1" xfId="0" applyFont="1" applyFill="1" applyBorder="1" applyAlignment="1">
      <alignment horizontal="center"/>
    </xf>
    <xf numFmtId="0" fontId="7" fillId="5" borderId="1" xfId="0" applyFont="1" applyFill="1" applyBorder="1" applyAlignment="1">
      <alignment horizontal="center"/>
    </xf>
    <xf numFmtId="0" fontId="10" fillId="0" borderId="1" xfId="0" applyFont="1" applyBorder="1" applyAlignment="1">
      <alignment horizontal="center"/>
    </xf>
    <xf numFmtId="0" fontId="12" fillId="8" borderId="1" xfId="0" applyFont="1" applyFill="1" applyBorder="1" applyAlignment="1">
      <alignment horizontal="center"/>
    </xf>
    <xf numFmtId="0" fontId="12" fillId="8" borderId="1" xfId="0" applyFont="1" applyFill="1" applyBorder="1" applyAlignment="1">
      <alignment horizontal="center"/>
    </xf>
    <xf numFmtId="0" fontId="13" fillId="0" borderId="0" xfId="0" applyFont="1" applyAlignment="1">
      <alignment horizontal="left" vertical="center" indent="10"/>
    </xf>
    <xf numFmtId="0" fontId="14" fillId="0" borderId="0" xfId="0" applyFont="1" applyAlignment="1">
      <alignment horizontal="left" vertical="center" indent="15"/>
    </xf>
    <xf numFmtId="0" fontId="15" fillId="5" borderId="1" xfId="0" applyFont="1" applyFill="1" applyBorder="1" applyAlignment="1">
      <alignment horizontal="left" vertical="top" wrapText="1"/>
    </xf>
    <xf numFmtId="0" fontId="15" fillId="5" borderId="1" xfId="0" applyFont="1" applyFill="1" applyBorder="1" applyAlignment="1">
      <alignment horizontal="left" vertical="top"/>
    </xf>
    <xf numFmtId="0" fontId="10" fillId="0" borderId="1" xfId="0" quotePrefix="1" applyFont="1" applyBorder="1" applyAlignment="1">
      <alignment horizontal="left" vertical="top" wrapText="1"/>
    </xf>
    <xf numFmtId="0" fontId="10" fillId="0" borderId="1" xfId="0" applyFont="1" applyBorder="1" applyAlignment="1">
      <alignment horizontal="left" vertical="top"/>
    </xf>
    <xf numFmtId="0" fontId="2" fillId="0" borderId="1" xfId="0" applyFont="1" applyBorder="1" applyAlignment="1">
      <alignment horizontal="left" vertical="top" wrapText="1"/>
    </xf>
    <xf numFmtId="0" fontId="2" fillId="5" borderId="1" xfId="0" applyFont="1" applyFill="1" applyBorder="1" applyAlignment="1">
      <alignment vertical="center"/>
    </xf>
    <xf numFmtId="0" fontId="12" fillId="5" borderId="1" xfId="0" applyFont="1" applyFill="1" applyBorder="1" applyAlignment="1">
      <alignment vertical="center"/>
    </xf>
    <xf numFmtId="0" fontId="2" fillId="5" borderId="1" xfId="0" applyFont="1" applyFill="1" applyBorder="1" applyAlignment="1">
      <alignment horizontal="center" vertical="center"/>
    </xf>
    <xf numFmtId="0" fontId="12" fillId="9" borderId="1" xfId="0" applyFont="1" applyFill="1" applyBorder="1" applyAlignment="1">
      <alignment vertical="center"/>
    </xf>
    <xf numFmtId="0" fontId="2" fillId="5" borderId="1" xfId="0" applyFont="1" applyFill="1" applyBorder="1" applyAlignment="1">
      <alignment horizontal="left" vertic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5" borderId="1" xfId="0" applyFont="1" applyFill="1" applyBorder="1" applyAlignment="1"/>
    <xf numFmtId="9" fontId="2" fillId="5" borderId="1" xfId="0" applyNumberFormat="1"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xf numFmtId="0" fontId="2" fillId="5" borderId="1" xfId="0" applyFont="1" applyFill="1" applyBorder="1" applyAlignment="1">
      <alignment horizontal="left" vertical="top" wrapText="1"/>
    </xf>
    <xf numFmtId="0" fontId="2" fillId="5" borderId="2"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7" xfId="0" applyFont="1" applyFill="1" applyBorder="1" applyAlignment="1"/>
    <xf numFmtId="0" fontId="2" fillId="5" borderId="8" xfId="0" applyFont="1" applyFill="1" applyBorder="1" applyAlignment="1"/>
    <xf numFmtId="9" fontId="2" fillId="5" borderId="1" xfId="0" quotePrefix="1" applyNumberFormat="1" applyFont="1" applyFill="1" applyBorder="1" applyAlignment="1"/>
    <xf numFmtId="0" fontId="11" fillId="10" borderId="4" xfId="0" applyFont="1" applyFill="1" applyBorder="1"/>
    <xf numFmtId="0" fontId="10" fillId="10" borderId="16" xfId="0" applyFont="1" applyFill="1" applyBorder="1"/>
    <xf numFmtId="0" fontId="10" fillId="9" borderId="10" xfId="0" applyFont="1" applyFill="1" applyBorder="1"/>
    <xf numFmtId="0" fontId="10" fillId="0" borderId="10" xfId="0" applyFont="1" applyBorder="1"/>
    <xf numFmtId="15" fontId="2"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O149"/>
  <sheetViews>
    <sheetView topLeftCell="O1" zoomScale="90" zoomScaleNormal="90" workbookViewId="0">
      <selection activeCell="R5" sqref="R5"/>
    </sheetView>
  </sheetViews>
  <sheetFormatPr defaultRowHeight="14.25" x14ac:dyDescent="0.2"/>
  <cols>
    <col min="1" max="1" width="9.140625" style="6"/>
    <col min="2" max="2" width="34.7109375" style="1" bestFit="1" customWidth="1"/>
    <col min="3" max="3" width="9.140625" style="1"/>
    <col min="4" max="4" width="17.28515625" style="1" bestFit="1" customWidth="1"/>
    <col min="5" max="5" width="9.140625" style="1"/>
    <col min="6" max="6" width="13.7109375" style="1" customWidth="1"/>
    <col min="7" max="7" width="9.140625" style="1"/>
    <col min="8" max="8" width="15.85546875" style="1" bestFit="1" customWidth="1"/>
    <col min="9" max="9" width="11.5703125" style="1" customWidth="1"/>
    <col min="10" max="10" width="18.85546875" style="1" bestFit="1" customWidth="1"/>
    <col min="11" max="11" width="9.140625" style="1"/>
    <col min="12" max="12" width="17.5703125" style="1" bestFit="1" customWidth="1"/>
    <col min="13" max="13" width="9.140625" style="1"/>
    <col min="14" max="14" width="4" style="6" customWidth="1"/>
    <col min="15" max="15" width="26.42578125" style="1" bestFit="1" customWidth="1"/>
    <col min="16" max="22" width="23.5703125" style="1" customWidth="1"/>
    <col min="23" max="23" width="9.140625" style="6" customWidth="1"/>
    <col min="24" max="24" width="23.42578125" style="1" hidden="1" customWidth="1"/>
    <col min="25" max="30" width="9.140625" style="1" hidden="1" customWidth="1"/>
    <col min="31" max="36" width="0" style="6" hidden="1" customWidth="1"/>
    <col min="37" max="301" width="9.140625" style="6"/>
    <col min="302" max="16384" width="9.140625" style="1"/>
  </cols>
  <sheetData>
    <row r="1" spans="2:35" s="6" customFormat="1" x14ac:dyDescent="0.2"/>
    <row r="2" spans="2:35" ht="15" x14ac:dyDescent="0.25">
      <c r="B2" s="62" t="s">
        <v>62</v>
      </c>
      <c r="C2" s="62"/>
      <c r="D2" s="62"/>
      <c r="E2" s="62"/>
      <c r="F2" s="62"/>
      <c r="G2" s="6"/>
      <c r="H2" s="15" t="s">
        <v>63</v>
      </c>
      <c r="I2" s="60"/>
      <c r="J2" s="60"/>
      <c r="K2" s="60"/>
      <c r="L2" s="60"/>
      <c r="M2" s="60"/>
      <c r="O2" s="62" t="s">
        <v>104</v>
      </c>
      <c r="P2" s="62"/>
      <c r="Q2" s="62"/>
      <c r="R2" s="62"/>
      <c r="S2" s="62"/>
      <c r="T2" s="62"/>
      <c r="U2" s="62"/>
      <c r="V2" s="62"/>
    </row>
    <row r="3" spans="2:35" ht="31.5" customHeight="1" x14ac:dyDescent="0.25">
      <c r="B3" s="6"/>
      <c r="C3" s="6"/>
      <c r="D3" s="6"/>
      <c r="E3" s="6"/>
      <c r="F3" s="6"/>
      <c r="G3" s="6"/>
      <c r="H3" s="8"/>
      <c r="I3" s="9"/>
      <c r="J3" s="9"/>
      <c r="K3" s="9"/>
      <c r="L3" s="9"/>
      <c r="M3" s="9"/>
      <c r="O3" s="80"/>
      <c r="P3" s="81" t="s">
        <v>177</v>
      </c>
      <c r="Q3" s="82" t="s">
        <v>178</v>
      </c>
      <c r="R3" s="82"/>
      <c r="S3" s="83" t="s">
        <v>179</v>
      </c>
      <c r="T3" s="84" t="s">
        <v>180</v>
      </c>
      <c r="U3" s="84"/>
      <c r="V3" s="84"/>
      <c r="Y3" s="1" t="s">
        <v>176</v>
      </c>
    </row>
    <row r="4" spans="2:35" ht="15.75" thickBot="1" x14ac:dyDescent="0.3">
      <c r="B4" s="15" t="s">
        <v>64</v>
      </c>
      <c r="C4" s="108"/>
      <c r="D4" s="60"/>
      <c r="E4" s="60"/>
      <c r="F4" s="60"/>
      <c r="G4" s="6"/>
      <c r="H4" s="15" t="s">
        <v>69</v>
      </c>
      <c r="I4" s="60"/>
      <c r="J4" s="60"/>
      <c r="K4" s="60"/>
      <c r="L4" s="60"/>
      <c r="M4" s="60"/>
      <c r="O4" s="18" t="s">
        <v>0</v>
      </c>
      <c r="P4" s="28" t="s">
        <v>207</v>
      </c>
      <c r="Q4" s="28" t="s">
        <v>134</v>
      </c>
      <c r="R4" s="28" t="s">
        <v>141</v>
      </c>
      <c r="S4" s="28" t="s">
        <v>155</v>
      </c>
      <c r="T4" s="28" t="s">
        <v>29</v>
      </c>
      <c r="U4" s="28" t="s">
        <v>156</v>
      </c>
      <c r="V4" s="28" t="s">
        <v>30</v>
      </c>
      <c r="Y4" s="1" t="s">
        <v>171</v>
      </c>
      <c r="Z4" s="1" t="s">
        <v>172</v>
      </c>
      <c r="AA4" s="1" t="s">
        <v>173</v>
      </c>
      <c r="AB4" s="1" t="s">
        <v>174</v>
      </c>
      <c r="AC4" s="1" t="s">
        <v>175</v>
      </c>
    </row>
    <row r="5" spans="2:35" ht="15.75" thickBot="1" x14ac:dyDescent="0.3">
      <c r="B5" s="15" t="s">
        <v>65</v>
      </c>
      <c r="C5" s="60"/>
      <c r="D5" s="60"/>
      <c r="E5" s="60"/>
      <c r="F5" s="60"/>
      <c r="G5" s="6"/>
      <c r="H5" s="64" t="s">
        <v>70</v>
      </c>
      <c r="I5" s="60"/>
      <c r="J5" s="60"/>
      <c r="K5" s="60"/>
      <c r="L5" s="60"/>
      <c r="M5" s="60"/>
      <c r="O5" s="29" t="s">
        <v>1</v>
      </c>
      <c r="P5" s="30">
        <f>SUM(AE5,AF5,AG5,AH5,AI5)</f>
        <v>0</v>
      </c>
      <c r="Q5" s="30" t="str">
        <f>IFERROR(AVERAGE('Task 1'!C11,'Task 2'!C11,'Task 3'!C11,'Task 4'!C11,'Task 5'!C11),"")</f>
        <v/>
      </c>
      <c r="R5" s="30" t="str">
        <f>IFERROR(AVERAGE('Task 1'!D11,'Task 2'!D11,'Task 3'!D11,'Task 4'!D11,'Task 5'!D11),"")</f>
        <v/>
      </c>
      <c r="S5" s="30" t="str">
        <f>IFERROR(AVERAGE('Task 1'!E11,'Task 2'!E11,'Task 3'!E11,'Task 4'!E11,'Task 5'!E11),"")</f>
        <v/>
      </c>
      <c r="T5" s="31" t="str">
        <f>CONCATENATE(Y5,Z5,AA5,AB5,AC5)</f>
        <v/>
      </c>
      <c r="U5" s="30" t="str">
        <f>IFERROR(AVERAGE('Task 1'!G11,'Task 2'!G11,'Task 3'!G11,'Task 4'!G11,'Task 5'!G11),"")</f>
        <v/>
      </c>
      <c r="V5" s="31" t="str">
        <f>CONCATENATE(Y5,Z5,AA5,AB5,AC5)</f>
        <v/>
      </c>
      <c r="X5" s="53" t="s">
        <v>1</v>
      </c>
      <c r="Y5" s="56" t="str">
        <f>IF('Task 1'!B11="","",1)</f>
        <v/>
      </c>
      <c r="Z5" s="57" t="str">
        <f>IF('Task 2'!B11="","",2)</f>
        <v/>
      </c>
      <c r="AA5" s="57" t="str">
        <f>IF('Task 3'!B11="","",3)</f>
        <v/>
      </c>
      <c r="AB5" s="57" t="str">
        <f>IF('Task 4'!B11="","",4)</f>
        <v/>
      </c>
      <c r="AC5" s="58" t="str">
        <f>IF('Task 5'!B11="","",5)</f>
        <v/>
      </c>
      <c r="AE5" s="56" t="str">
        <f>IF('Task 1'!K11="","",'Task 1'!K11)</f>
        <v/>
      </c>
      <c r="AF5" s="57" t="str">
        <f>IF('Task 2'!K11="","",'Task 2'!K11)</f>
        <v/>
      </c>
      <c r="AG5" s="57" t="str">
        <f>IF('Task 3'!K11="","",'Task 3'!K11)</f>
        <v/>
      </c>
      <c r="AH5" s="57" t="str">
        <f>IF('Task 4'!K11="","",'Task 4'!K11)</f>
        <v/>
      </c>
      <c r="AI5" s="58" t="str">
        <f>IF('Task 5'!K11="","",'Task 5'!K11)</f>
        <v/>
      </c>
    </row>
    <row r="6" spans="2:35" ht="15.75" thickBot="1" x14ac:dyDescent="0.3">
      <c r="B6" s="15" t="s">
        <v>66</v>
      </c>
      <c r="C6" s="60"/>
      <c r="D6" s="60"/>
      <c r="E6" s="60"/>
      <c r="F6" s="60"/>
      <c r="G6" s="6"/>
      <c r="H6" s="64"/>
      <c r="I6" s="60"/>
      <c r="J6" s="60"/>
      <c r="K6" s="60"/>
      <c r="L6" s="60"/>
      <c r="M6" s="60"/>
      <c r="O6" s="30"/>
      <c r="P6" s="28" t="s">
        <v>207</v>
      </c>
      <c r="Q6" s="28" t="s">
        <v>134</v>
      </c>
      <c r="R6" s="28" t="s">
        <v>136</v>
      </c>
      <c r="S6" s="28" t="s">
        <v>140</v>
      </c>
      <c r="T6" s="28" t="s">
        <v>29</v>
      </c>
      <c r="U6" s="28" t="s">
        <v>156</v>
      </c>
      <c r="V6" s="28" t="s">
        <v>30</v>
      </c>
      <c r="X6" s="54"/>
      <c r="Y6" s="56">
        <f>IF('Task 1'!B12="","",1)</f>
        <v>1</v>
      </c>
      <c r="Z6" s="57">
        <f>IF('Task 2'!B12="","",2)</f>
        <v>2</v>
      </c>
      <c r="AA6" s="57">
        <f>IF('Task 3'!B12="","",3)</f>
        <v>3</v>
      </c>
      <c r="AB6" s="57">
        <f>IF('Task 4'!B12="","",4)</f>
        <v>4</v>
      </c>
      <c r="AC6" s="58">
        <f>IF('Task 5'!B12="","",5)</f>
        <v>5</v>
      </c>
    </row>
    <row r="7" spans="2:35" ht="15.75" thickBot="1" x14ac:dyDescent="0.3">
      <c r="B7" s="15" t="s">
        <v>67</v>
      </c>
      <c r="C7" s="60"/>
      <c r="D7" s="60"/>
      <c r="E7" s="60"/>
      <c r="F7" s="60"/>
      <c r="G7" s="6"/>
      <c r="H7" s="64" t="s">
        <v>71</v>
      </c>
      <c r="I7" s="60"/>
      <c r="J7" s="60"/>
      <c r="K7" s="60"/>
      <c r="L7" s="60"/>
      <c r="M7" s="60"/>
      <c r="O7" s="29" t="s">
        <v>2</v>
      </c>
      <c r="P7" s="30">
        <f>SUM(AE7,AF7,AG7,AH7,AI7)</f>
        <v>0</v>
      </c>
      <c r="Q7" s="30" t="str">
        <f>IFERROR(AVERAGE('Task 1'!C13,'Task 2'!C13,'Task 3'!C13,'Task 4'!C13,'Task 5'!C13),"")</f>
        <v/>
      </c>
      <c r="R7" s="30" t="str">
        <f>IFERROR(AVERAGE('Task 1'!D13,'Task 2'!D13,'Task 3'!D13,'Task 4'!D13,'Task 5'!D13),"")</f>
        <v/>
      </c>
      <c r="S7" s="30" t="str">
        <f>IFERROR(AVERAGE('Task 1'!E13,'Task 2'!E13,'Task 3'!E13,'Task 4'!E13,'Task 5'!E13),"")</f>
        <v/>
      </c>
      <c r="T7" s="31" t="str">
        <f>CONCATENATE(Y7,Z7,AA7,AB7,AC7)</f>
        <v/>
      </c>
      <c r="U7" s="30" t="str">
        <f>IFERROR(AVERAGE('Task 1'!G13,'Task 2'!G13,'Task 3'!G13,'Task 4'!G13,'Task 5'!G13),"")</f>
        <v/>
      </c>
      <c r="V7" s="31" t="str">
        <f>CONCATENATE(Y7,Z7,AA7,AB7,AC7)</f>
        <v/>
      </c>
      <c r="X7" s="53" t="s">
        <v>2</v>
      </c>
      <c r="Y7" s="56" t="str">
        <f>IF('Task 1'!B13="","",1)</f>
        <v/>
      </c>
      <c r="Z7" s="57" t="str">
        <f>IF('Task 2'!B13="","",2)</f>
        <v/>
      </c>
      <c r="AA7" s="57" t="str">
        <f>IF('Task 3'!B13="","",3)</f>
        <v/>
      </c>
      <c r="AB7" s="57" t="str">
        <f>IF('Task 4'!B13="","",4)</f>
        <v/>
      </c>
      <c r="AC7" s="58" t="str">
        <f>IF('Task 5'!B13="","",5)</f>
        <v/>
      </c>
      <c r="AE7" s="56" t="str">
        <f>IF('Task 1'!K13="","",'Task 1'!K13)</f>
        <v/>
      </c>
      <c r="AF7" s="57" t="str">
        <f>IF('Task 2'!K13="","",'Task 2'!K13)</f>
        <v/>
      </c>
      <c r="AG7" s="57" t="str">
        <f>IF('Task 3'!K13="","",'Task 3'!K13)</f>
        <v/>
      </c>
      <c r="AH7" s="57" t="str">
        <f>IF('Task 4'!K13="","",'Task 4'!K13)</f>
        <v/>
      </c>
      <c r="AI7" s="58" t="str">
        <f>IF('Task 5'!K13="","",'Task 5'!K13)</f>
        <v/>
      </c>
    </row>
    <row r="8" spans="2:35" ht="15.75" thickBot="1" x14ac:dyDescent="0.3">
      <c r="B8" s="15" t="s">
        <v>68</v>
      </c>
      <c r="C8" s="60"/>
      <c r="D8" s="60"/>
      <c r="E8" s="60"/>
      <c r="F8" s="60"/>
      <c r="G8" s="6"/>
      <c r="H8" s="64"/>
      <c r="I8" s="60"/>
      <c r="J8" s="60"/>
      <c r="K8" s="60"/>
      <c r="L8" s="60"/>
      <c r="M8" s="60"/>
      <c r="O8" s="30"/>
      <c r="P8" s="28" t="s">
        <v>207</v>
      </c>
      <c r="Q8" s="28" t="s">
        <v>135</v>
      </c>
      <c r="R8" s="28" t="s">
        <v>142</v>
      </c>
      <c r="S8" s="28" t="s">
        <v>136</v>
      </c>
      <c r="T8" s="28" t="s">
        <v>140</v>
      </c>
      <c r="U8" s="28" t="s">
        <v>29</v>
      </c>
      <c r="V8" s="28" t="s">
        <v>30</v>
      </c>
      <c r="X8" s="54"/>
      <c r="Y8" s="56">
        <f>IF('Task 1'!B14="","",1)</f>
        <v>1</v>
      </c>
      <c r="Z8" s="57">
        <f>IF('Task 2'!B14="","",2)</f>
        <v>2</v>
      </c>
      <c r="AA8" s="57">
        <f>IF('Task 3'!B14="","",3)</f>
        <v>3</v>
      </c>
      <c r="AB8" s="57">
        <f>IF('Task 4'!B14="","",4)</f>
        <v>4</v>
      </c>
      <c r="AC8" s="58">
        <f>IF('Task 5'!B14="","",5)</f>
        <v>5</v>
      </c>
    </row>
    <row r="9" spans="2:35" ht="14.25" customHeight="1" thickBot="1" x14ac:dyDescent="0.25">
      <c r="B9" s="6"/>
      <c r="C9" s="6"/>
      <c r="D9" s="6"/>
      <c r="E9" s="6"/>
      <c r="F9" s="6"/>
      <c r="G9" s="6"/>
      <c r="H9" s="6"/>
      <c r="I9" s="10"/>
      <c r="J9" s="10"/>
      <c r="K9" s="10"/>
      <c r="L9" s="10"/>
      <c r="M9" s="10"/>
      <c r="O9" s="29" t="s">
        <v>3</v>
      </c>
      <c r="P9" s="30">
        <f>SUM(AE9,AF9,AG9,AH9,AI9)</f>
        <v>0</v>
      </c>
      <c r="Q9" s="30" t="str">
        <f>IFERROR(AVERAGE('Task 1'!C15,'Task 2'!C15,'Task 3'!C15,'Task 4'!C15,'Task 5'!C15),"")</f>
        <v/>
      </c>
      <c r="R9" s="30">
        <f>IFERROR(MAX('Task 1'!D15,'Task 2'!D15,'Task 3'!D15,'Task 4'!D15,'Task 5'!D15),"")</f>
        <v>0</v>
      </c>
      <c r="S9" s="30" t="str">
        <f>IFERROR(AVERAGE('Task 1'!E15,'Task 2'!E15,'Task 3'!E15,'Task 4'!E15,'Task 5'!E15),"")</f>
        <v/>
      </c>
      <c r="T9" s="30" t="str">
        <f>IFERROR(AVERAGE('Task 1'!F15,'Task 2'!F15,'Task 3'!F15,'Task 4'!F15,'Task 5'!F15),"")</f>
        <v/>
      </c>
      <c r="U9" s="31"/>
      <c r="V9" s="31"/>
      <c r="X9" s="53" t="s">
        <v>3</v>
      </c>
      <c r="Y9" s="56" t="str">
        <f>IF('Task 1'!B15="","",1)</f>
        <v/>
      </c>
      <c r="Z9" s="57" t="str">
        <f>IF('Task 2'!B15="","",2)</f>
        <v/>
      </c>
      <c r="AA9" s="57" t="str">
        <f>IF('Task 3'!B15="","",3)</f>
        <v/>
      </c>
      <c r="AB9" s="57" t="str">
        <f>IF('Task 4'!B15="","",4)</f>
        <v/>
      </c>
      <c r="AC9" s="58" t="str">
        <f>IF('Task 5'!B15="","",5)</f>
        <v/>
      </c>
      <c r="AE9" s="56" t="str">
        <f>IF('Task 1'!K15="","",'Task 1'!K15)</f>
        <v/>
      </c>
      <c r="AF9" s="57" t="str">
        <f>IF('Task 2'!K15="","",'Task 2'!K15)</f>
        <v/>
      </c>
      <c r="AG9" s="57" t="str">
        <f>IF('Task 3'!K15="","",'Task 3'!K15)</f>
        <v/>
      </c>
      <c r="AH9" s="57" t="str">
        <f>IF('Task 4'!K15="","",'Task 4'!K15)</f>
        <v/>
      </c>
      <c r="AI9" s="58" t="str">
        <f>IF('Task 5'!K15="","",'Task 5'!K15)</f>
        <v/>
      </c>
    </row>
    <row r="10" spans="2:35" ht="15.75" thickBot="1" x14ac:dyDescent="0.3">
      <c r="B10" s="61" t="s">
        <v>72</v>
      </c>
      <c r="C10" s="61"/>
      <c r="D10" s="61"/>
      <c r="E10" s="61"/>
      <c r="F10" s="61"/>
      <c r="G10" s="61"/>
      <c r="H10" s="61"/>
      <c r="I10" s="61"/>
      <c r="J10" s="61"/>
      <c r="K10" s="61"/>
      <c r="L10" s="61"/>
      <c r="M10" s="61"/>
      <c r="O10" s="30"/>
      <c r="P10" s="28" t="s">
        <v>207</v>
      </c>
      <c r="Q10" s="28" t="s">
        <v>135</v>
      </c>
      <c r="R10" s="28" t="s">
        <v>142</v>
      </c>
      <c r="S10" s="28" t="s">
        <v>136</v>
      </c>
      <c r="T10" s="28" t="s">
        <v>140</v>
      </c>
      <c r="U10" s="28" t="s">
        <v>29</v>
      </c>
      <c r="V10" s="28" t="s">
        <v>30</v>
      </c>
      <c r="X10" s="54"/>
      <c r="Y10" s="56">
        <f>IF('Task 1'!B16="","",1)</f>
        <v>1</v>
      </c>
      <c r="Z10" s="57">
        <f>IF('Task 2'!B16="","",2)</f>
        <v>2</v>
      </c>
      <c r="AA10" s="57">
        <f>IF('Task 3'!B16="","",3)</f>
        <v>3</v>
      </c>
      <c r="AB10" s="57">
        <f>IF('Task 4'!B16="","",4)</f>
        <v>4</v>
      </c>
      <c r="AC10" s="58">
        <f>IF('Task 5'!B16="","",5)</f>
        <v>5</v>
      </c>
    </row>
    <row r="11" spans="2:35" ht="15" thickBot="1" x14ac:dyDescent="0.25">
      <c r="B11" s="79"/>
      <c r="C11" s="60"/>
      <c r="D11" s="60"/>
      <c r="E11" s="60"/>
      <c r="F11" s="60"/>
      <c r="G11" s="60"/>
      <c r="H11" s="60"/>
      <c r="I11" s="60"/>
      <c r="J11" s="60"/>
      <c r="K11" s="60"/>
      <c r="L11" s="60"/>
      <c r="M11" s="60"/>
      <c r="O11" s="29" t="s">
        <v>4</v>
      </c>
      <c r="P11" s="30">
        <f>SUM(AE11,AF11,AG11,AH11,AI11)</f>
        <v>0</v>
      </c>
      <c r="Q11" s="30" t="str">
        <f>IFERROR(AVERAGE('Task 1'!C17,'Task 2'!C17,'Task 3'!C17,'Task 4'!C17,'Task 5'!C17),"")</f>
        <v/>
      </c>
      <c r="R11" s="30">
        <f>IFERROR(MAX('Task 1'!D17,'Task 2'!D17,'Task 3'!D17,'Task 4'!D17,'Task 5'!D17),"")</f>
        <v>0</v>
      </c>
      <c r="S11" s="30" t="str">
        <f>IFERROR(AVERAGE('Task 1'!E17,'Task 2'!E17,'Task 3'!E17,'Task 4'!E17,'Task 5'!E17),"")</f>
        <v/>
      </c>
      <c r="T11" s="32" t="str">
        <f>IFERROR(AVERAGE('Task 1'!F17,'Task 2'!F17,'Task 3'!F17,'Task 4'!F17,'Task 5'!F17),"")</f>
        <v/>
      </c>
      <c r="U11" s="33" t="str">
        <f>CONCATENATE(Y11,Z11,AA11,AB11,AC11)</f>
        <v/>
      </c>
      <c r="V11" s="33" t="str">
        <f>CONCATENATE(Y11,Z11,AA11,AB11,AC11)</f>
        <v/>
      </c>
      <c r="X11" s="53" t="s">
        <v>4</v>
      </c>
      <c r="Y11" s="56" t="str">
        <f>IF('Task 1'!B17="","",1)</f>
        <v/>
      </c>
      <c r="Z11" s="57" t="str">
        <f>IF('Task 2'!B17="","",2)</f>
        <v/>
      </c>
      <c r="AA11" s="57" t="str">
        <f>IF('Task 3'!B17="","",3)</f>
        <v/>
      </c>
      <c r="AB11" s="57" t="str">
        <f>IF('Task 4'!B17="","",4)</f>
        <v/>
      </c>
      <c r="AC11" s="58" t="str">
        <f>IF('Task 5'!B17="","",5)</f>
        <v/>
      </c>
      <c r="AE11" s="56" t="str">
        <f>IF('Task 1'!K17="","",'Task 1'!K17)</f>
        <v/>
      </c>
      <c r="AF11" s="57" t="str">
        <f>IF('Task 2'!K17="","",'Task 2'!K17)</f>
        <v/>
      </c>
      <c r="AG11" s="57" t="str">
        <f>IF('Task 3'!K17="","",'Task 3'!K17)</f>
        <v/>
      </c>
      <c r="AH11" s="57" t="str">
        <f>IF('Task 4'!K17="","",'Task 4'!K17)</f>
        <v/>
      </c>
      <c r="AI11" s="58" t="str">
        <f>IF('Task 5'!K17="","",'Task 5'!K17)</f>
        <v/>
      </c>
    </row>
    <row r="12" spans="2:35" ht="15" thickBot="1" x14ac:dyDescent="0.25">
      <c r="B12" s="60"/>
      <c r="C12" s="60"/>
      <c r="D12" s="60"/>
      <c r="E12" s="60"/>
      <c r="F12" s="60"/>
      <c r="G12" s="60"/>
      <c r="H12" s="60"/>
      <c r="I12" s="60"/>
      <c r="J12" s="60"/>
      <c r="K12" s="60"/>
      <c r="L12" s="60"/>
      <c r="M12" s="60"/>
      <c r="O12" s="30"/>
      <c r="P12" s="28" t="s">
        <v>207</v>
      </c>
      <c r="Q12" s="28" t="s">
        <v>136</v>
      </c>
      <c r="R12" s="28" t="s">
        <v>140</v>
      </c>
      <c r="S12" s="34" t="s">
        <v>29</v>
      </c>
      <c r="T12" s="35"/>
      <c r="U12" s="36"/>
      <c r="V12" s="104"/>
      <c r="X12" s="54"/>
      <c r="Y12" s="56">
        <f>IF('Task 1'!B18="","",1)</f>
        <v>1</v>
      </c>
      <c r="Z12" s="57">
        <f>IF('Task 2'!B18="","",2)</f>
        <v>2</v>
      </c>
      <c r="AA12" s="57">
        <f>IF('Task 3'!B18="","",3)</f>
        <v>3</v>
      </c>
      <c r="AB12" s="57">
        <f>IF('Task 4'!B18="","",4)</f>
        <v>4</v>
      </c>
      <c r="AC12" s="58">
        <f>IF('Task 5'!B18="","",5)</f>
        <v>5</v>
      </c>
    </row>
    <row r="13" spans="2:35" ht="15" thickBot="1" x14ac:dyDescent="0.25">
      <c r="B13" s="60"/>
      <c r="C13" s="60"/>
      <c r="D13" s="60"/>
      <c r="E13" s="60"/>
      <c r="F13" s="60"/>
      <c r="G13" s="60"/>
      <c r="H13" s="60"/>
      <c r="I13" s="60"/>
      <c r="J13" s="60"/>
      <c r="K13" s="60"/>
      <c r="L13" s="60"/>
      <c r="M13" s="60"/>
      <c r="O13" s="29" t="s">
        <v>5</v>
      </c>
      <c r="P13" s="30">
        <f>SUM(AE13,AF13,AG13,AH13,AI13)</f>
        <v>0</v>
      </c>
      <c r="Q13" s="30" t="str">
        <f>IFERROR(AVERAGE('Task 1'!C19,'Task 2'!C19,'Task 3'!C19,'Task 4'!C19,'Task 5'!C19),"")</f>
        <v/>
      </c>
      <c r="R13" s="30" t="str">
        <f>IFERROR(AVERAGE('Task 1'!D19,'Task 2'!D19,'Task 3'!D19,'Task 4'!D19,'Task 5'!D19),"")</f>
        <v/>
      </c>
      <c r="S13" s="37" t="str">
        <f>CONCATENATE($Y13,$Z13,$AA13,$AB13,$AC13)</f>
        <v/>
      </c>
      <c r="T13" s="38"/>
      <c r="U13" s="39"/>
      <c r="V13" s="105"/>
      <c r="X13" s="53" t="s">
        <v>5</v>
      </c>
      <c r="Y13" s="56" t="str">
        <f>IF('Task 1'!B19="","",1)</f>
        <v/>
      </c>
      <c r="Z13" s="57" t="str">
        <f>IF('Task 2'!B19="","",2)</f>
        <v/>
      </c>
      <c r="AA13" s="57" t="str">
        <f>IF('Task 3'!B19="","",3)</f>
        <v/>
      </c>
      <c r="AB13" s="57" t="str">
        <f>IF('Task 4'!B19="","",4)</f>
        <v/>
      </c>
      <c r="AC13" s="58" t="str">
        <f>IF('Task 5'!B19="","",5)</f>
        <v/>
      </c>
      <c r="AE13" s="56" t="str">
        <f>IF('Task 1'!K19="","",'Task 1'!K19)</f>
        <v/>
      </c>
      <c r="AF13" s="57" t="str">
        <f>IF('Task 2'!K19="","",'Task 2'!K19)</f>
        <v/>
      </c>
      <c r="AG13" s="57" t="str">
        <f>IF('Task 3'!K19="","",'Task 3'!K19)</f>
        <v/>
      </c>
      <c r="AH13" s="57" t="str">
        <f>IF('Task 4'!K19="","",'Task 4'!K19)</f>
        <v/>
      </c>
      <c r="AI13" s="58" t="str">
        <f>IF('Task 5'!K19="","",'Task 5'!K19)</f>
        <v/>
      </c>
    </row>
    <row r="14" spans="2:35" ht="15" thickBot="1" x14ac:dyDescent="0.25">
      <c r="B14" s="60"/>
      <c r="C14" s="60"/>
      <c r="D14" s="60"/>
      <c r="E14" s="60"/>
      <c r="F14" s="60"/>
      <c r="G14" s="60"/>
      <c r="H14" s="60"/>
      <c r="I14" s="60"/>
      <c r="J14" s="60"/>
      <c r="K14" s="60"/>
      <c r="L14" s="60"/>
      <c r="M14" s="60"/>
      <c r="O14" s="30"/>
      <c r="P14" s="28" t="s">
        <v>207</v>
      </c>
      <c r="Q14" s="28" t="s">
        <v>137</v>
      </c>
      <c r="R14" s="28" t="s">
        <v>136</v>
      </c>
      <c r="S14" s="28" t="s">
        <v>33</v>
      </c>
      <c r="T14" s="40" t="s">
        <v>29</v>
      </c>
      <c r="U14" s="40" t="s">
        <v>156</v>
      </c>
      <c r="V14" s="28" t="s">
        <v>30</v>
      </c>
      <c r="X14" s="54"/>
      <c r="Y14" s="56">
        <f>IF('Task 1'!B20="","",1)</f>
        <v>1</v>
      </c>
      <c r="Z14" s="57">
        <f>IF('Task 2'!B20="","",2)</f>
        <v>2</v>
      </c>
      <c r="AA14" s="57">
        <f>IF('Task 3'!B20="","",3)</f>
        <v>3</v>
      </c>
      <c r="AB14" s="57">
        <f>IF('Task 4'!B20="","",4)</f>
        <v>4</v>
      </c>
      <c r="AC14" s="58">
        <f>IF('Task 5'!B20="","",5)</f>
        <v>5</v>
      </c>
    </row>
    <row r="15" spans="2:35" ht="15" thickBot="1" x14ac:dyDescent="0.25">
      <c r="B15" s="60"/>
      <c r="C15" s="60"/>
      <c r="D15" s="60"/>
      <c r="E15" s="60"/>
      <c r="F15" s="60"/>
      <c r="G15" s="60"/>
      <c r="H15" s="60"/>
      <c r="I15" s="60"/>
      <c r="J15" s="60"/>
      <c r="K15" s="60"/>
      <c r="L15" s="60"/>
      <c r="M15" s="60"/>
      <c r="O15" s="29" t="s">
        <v>6</v>
      </c>
      <c r="P15" s="30">
        <f>SUM(AE15,AF15,AG15,AH15,AI15)</f>
        <v>0</v>
      </c>
      <c r="Q15" s="30" t="str">
        <f>IFERROR(AVERAGE('Task 1'!C21,'Task 2'!C21,'Task 3'!C21,'Task 4'!C21,'Task 5'!C21),"")</f>
        <v/>
      </c>
      <c r="R15" s="30" t="str">
        <f>IFERROR(AVERAGE('Task 1'!D21,'Task 2'!D21,'Task 3'!D21,'Task 4'!D21,'Task 5'!D21),"")</f>
        <v/>
      </c>
      <c r="S15" s="31" t="str">
        <f>CONCATENATE(Y15,Z15,AA15,AB15,AC15)</f>
        <v/>
      </c>
      <c r="T15" s="31" t="str">
        <f>CONCATENATE($Y15,$Z15,$AA15,$AB15,$AC15)</f>
        <v/>
      </c>
      <c r="U15" s="30" t="str">
        <f>IFERROR(AVERAGE('Task 1'!G21,'Task 2'!G21,'Task 3'!G21,'Task 4'!G21,'Task 5'!G21),"")</f>
        <v/>
      </c>
      <c r="V15" s="31" t="str">
        <f>CONCATENATE(Y15,Z15,AA15,AB15,AC15)</f>
        <v/>
      </c>
      <c r="X15" s="53" t="s">
        <v>6</v>
      </c>
      <c r="Y15" s="56" t="str">
        <f>IF('Task 1'!B21="","",1)</f>
        <v/>
      </c>
      <c r="Z15" s="57" t="str">
        <f>IF('Task 2'!B21="","",2)</f>
        <v/>
      </c>
      <c r="AA15" s="57" t="str">
        <f>IF('Task 3'!B21="","",3)</f>
        <v/>
      </c>
      <c r="AB15" s="57" t="str">
        <f>IF('Task 4'!B21="","",4)</f>
        <v/>
      </c>
      <c r="AC15" s="58" t="str">
        <f>IF('Task 5'!B21="","",5)</f>
        <v/>
      </c>
      <c r="AE15" s="56" t="str">
        <f>IF('Task 1'!K21="","",'Task 1'!K21)</f>
        <v/>
      </c>
      <c r="AF15" s="57" t="str">
        <f>IF('Task 2'!K21="","",'Task 2'!K21)</f>
        <v/>
      </c>
      <c r="AG15" s="57" t="str">
        <f>IF('Task 3'!K21="","",'Task 3'!K21)</f>
        <v/>
      </c>
      <c r="AH15" s="57" t="str">
        <f>IF('Task 4'!K21="","",'Task 4'!K21)</f>
        <v/>
      </c>
      <c r="AI15" s="58" t="str">
        <f>IF('Task 5'!K21="","",'Task 5'!K21)</f>
        <v/>
      </c>
    </row>
    <row r="16" spans="2:35" ht="15" thickBot="1" x14ac:dyDescent="0.25">
      <c r="B16" s="6"/>
      <c r="C16" s="6"/>
      <c r="D16" s="6"/>
      <c r="E16" s="6"/>
      <c r="F16" s="6"/>
      <c r="G16" s="6"/>
      <c r="H16" s="6"/>
      <c r="I16" s="6"/>
      <c r="J16" s="6"/>
      <c r="K16" s="6"/>
      <c r="L16" s="6"/>
      <c r="M16" s="6"/>
      <c r="O16" s="30"/>
      <c r="P16" s="28" t="s">
        <v>207</v>
      </c>
      <c r="Q16" s="28" t="s">
        <v>137</v>
      </c>
      <c r="R16" s="28" t="s">
        <v>136</v>
      </c>
      <c r="S16" s="28" t="s">
        <v>33</v>
      </c>
      <c r="T16" s="28" t="s">
        <v>29</v>
      </c>
      <c r="U16" s="28" t="s">
        <v>156</v>
      </c>
      <c r="V16" s="42"/>
      <c r="X16" s="54"/>
      <c r="Y16" s="56">
        <f>IF('Task 1'!B22="","",1)</f>
        <v>1</v>
      </c>
      <c r="Z16" s="57">
        <f>IF('Task 2'!B22="","",2)</f>
        <v>2</v>
      </c>
      <c r="AA16" s="57">
        <f>IF('Task 3'!B22="","",3)</f>
        <v>3</v>
      </c>
      <c r="AB16" s="57">
        <f>IF('Task 4'!B22="","",4)</f>
        <v>4</v>
      </c>
      <c r="AC16" s="58">
        <f>IF('Task 5'!B22="","",5)</f>
        <v>5</v>
      </c>
    </row>
    <row r="17" spans="2:35" ht="15.75" thickBot="1" x14ac:dyDescent="0.3">
      <c r="B17" s="11" t="s">
        <v>73</v>
      </c>
      <c r="C17" s="62" t="s">
        <v>74</v>
      </c>
      <c r="D17" s="62"/>
      <c r="E17" s="62"/>
      <c r="F17" s="62"/>
      <c r="G17" s="62"/>
      <c r="H17" s="62" t="s">
        <v>183</v>
      </c>
      <c r="I17" s="62"/>
      <c r="J17" s="62" t="s">
        <v>138</v>
      </c>
      <c r="K17" s="62"/>
      <c r="L17" s="62" t="s">
        <v>75</v>
      </c>
      <c r="M17" s="62"/>
      <c r="O17" s="29" t="s">
        <v>7</v>
      </c>
      <c r="P17" s="30">
        <f>SUM(AE17,AF17,AG17,AH17,AI17)</f>
        <v>0</v>
      </c>
      <c r="Q17" s="30" t="str">
        <f>IFERROR(AVERAGE('Task 1'!C23,'Task 2'!C23,'Task 3'!C23,'Task 4'!C23,'Task 5'!C23),"")</f>
        <v/>
      </c>
      <c r="R17" s="30" t="str">
        <f>IFERROR(AVERAGE('Task 1'!D23,'Task 2'!D23,'Task 3'!D23,'Task 4'!D23,'Task 5'!D23),"")</f>
        <v/>
      </c>
      <c r="S17" s="31" t="str">
        <f>CONCATENATE(Y17,Z17,AA17,AB17,AC17)</f>
        <v/>
      </c>
      <c r="T17" s="31" t="str">
        <f>CONCATENATE($Y17,$Z17,$AA17,$AB17,$AC17)</f>
        <v/>
      </c>
      <c r="U17" s="30" t="str">
        <f>IFERROR(AVERAGE('Task 1'!G23,'Task 2'!G23,'Task 3'!G23,'Task 4'!G23,'Task 5'!G23),"")</f>
        <v/>
      </c>
      <c r="V17" s="44"/>
      <c r="X17" s="53" t="s">
        <v>7</v>
      </c>
      <c r="Y17" s="56" t="str">
        <f>IF('Task 1'!B23="","",1)</f>
        <v/>
      </c>
      <c r="Z17" s="57" t="str">
        <f>IF('Task 2'!B23="","",2)</f>
        <v/>
      </c>
      <c r="AA17" s="57" t="str">
        <f>IF('Task 3'!B23="","",3)</f>
        <v/>
      </c>
      <c r="AB17" s="57" t="str">
        <f>IF('Task 4'!B23="","",4)</f>
        <v/>
      </c>
      <c r="AC17" s="58" t="str">
        <f>IF('Task 5'!B23="","",5)</f>
        <v/>
      </c>
      <c r="AE17" s="56" t="str">
        <f>IF('Task 1'!K23="","",'Task 1'!K23)</f>
        <v/>
      </c>
      <c r="AF17" s="57" t="str">
        <f>IF('Task 2'!K23="","",'Task 2'!K23)</f>
        <v/>
      </c>
      <c r="AG17" s="57" t="str">
        <f>IF('Task 3'!K23="","",'Task 3'!K23)</f>
        <v/>
      </c>
      <c r="AH17" s="57" t="str">
        <f>IF('Task 4'!K23="","",'Task 4'!K23)</f>
        <v/>
      </c>
      <c r="AI17" s="58" t="str">
        <f>IF('Task 5'!K23="","",'Task 5'!K23)</f>
        <v/>
      </c>
    </row>
    <row r="18" spans="2:35" ht="15.75" thickBot="1" x14ac:dyDescent="0.3">
      <c r="B18" s="16">
        <v>1</v>
      </c>
      <c r="C18" s="63"/>
      <c r="D18" s="63"/>
      <c r="E18" s="63"/>
      <c r="F18" s="63"/>
      <c r="G18" s="63"/>
      <c r="H18" s="63"/>
      <c r="I18" s="63"/>
      <c r="J18" s="63" t="str">
        <f>IFERROR(INDEX(lists!H$2:H$7,MATCH(H18,lists!G$2:G$7,0)),"")</f>
        <v/>
      </c>
      <c r="K18" s="63"/>
      <c r="L18" s="63" t="str">
        <f>IFERROR(INDEX(lists!H$8:H$13,MATCH(Summary!H18,lists!G$2:G$7,0)),"")</f>
        <v/>
      </c>
      <c r="M18" s="63"/>
      <c r="O18" s="30"/>
      <c r="P18" s="28" t="s">
        <v>207</v>
      </c>
      <c r="Q18" s="28" t="s">
        <v>138</v>
      </c>
      <c r="R18" s="28" t="s">
        <v>136</v>
      </c>
      <c r="S18" s="28" t="s">
        <v>35</v>
      </c>
      <c r="T18" s="40" t="s">
        <v>36</v>
      </c>
      <c r="U18" s="42"/>
      <c r="V18" s="42"/>
      <c r="X18" s="54"/>
      <c r="Y18" s="56">
        <f>IF('Task 1'!B24="","",1)</f>
        <v>1</v>
      </c>
      <c r="Z18" s="57">
        <f>IF('Task 2'!B24="","",2)</f>
        <v>2</v>
      </c>
      <c r="AA18" s="57">
        <f>IF('Task 3'!B24="","",3)</f>
        <v>3</v>
      </c>
      <c r="AB18" s="57">
        <f>IF('Task 4'!B24="","",4)</f>
        <v>4</v>
      </c>
      <c r="AC18" s="58">
        <f>IF('Task 5'!B24="","",5)</f>
        <v>5</v>
      </c>
    </row>
    <row r="19" spans="2:35" ht="15.75" thickBot="1" x14ac:dyDescent="0.3">
      <c r="B19" s="16">
        <v>2</v>
      </c>
      <c r="C19" s="63"/>
      <c r="D19" s="63"/>
      <c r="E19" s="63"/>
      <c r="F19" s="63"/>
      <c r="G19" s="63"/>
      <c r="H19" s="63"/>
      <c r="I19" s="63"/>
      <c r="J19" s="63" t="str">
        <f>IFERROR(INDEX(lists!H$2:H$7,MATCH(H19,lists!G$2:G$7,0)),"")</f>
        <v/>
      </c>
      <c r="K19" s="63"/>
      <c r="L19" s="63" t="str">
        <f>IFERROR(INDEX(lists!H$8:H$13,MATCH(Summary!H19,lists!G$2:G$7,0)),"")</f>
        <v/>
      </c>
      <c r="M19" s="63"/>
      <c r="O19" s="29" t="s">
        <v>8</v>
      </c>
      <c r="P19" s="30">
        <f>SUM(AE19,AF19,AG19,AH19,AI19)</f>
        <v>0</v>
      </c>
      <c r="Q19" s="30" t="str">
        <f>IFERROR(AVERAGE('Task 1'!C25,'Task 2'!C25,'Task 3'!C25,'Task 4'!C25,'Task 5'!C25),"")</f>
        <v/>
      </c>
      <c r="R19" s="30" t="str">
        <f>IFERROR(AVERAGE('Task 1'!D25,'Task 2'!D25,'Task 3'!D25,'Task 4'!D25,'Task 5'!D25),"")</f>
        <v/>
      </c>
      <c r="S19" s="31" t="str">
        <f>CONCATENATE(Y19,Z19,AA19,AB19,AC19)</f>
        <v/>
      </c>
      <c r="T19" s="31" t="str">
        <f>CONCATENATE(Y19,Z19,AA19,AB19,AC19)</f>
        <v/>
      </c>
      <c r="U19" s="44"/>
      <c r="V19" s="44"/>
      <c r="X19" s="53" t="s">
        <v>8</v>
      </c>
      <c r="Y19" s="56" t="str">
        <f>IF('Task 1'!B25="","",1)</f>
        <v/>
      </c>
      <c r="Z19" s="57" t="str">
        <f>IF('Task 2'!B25="","",2)</f>
        <v/>
      </c>
      <c r="AA19" s="57" t="str">
        <f>IF('Task 3'!B25="","",3)</f>
        <v/>
      </c>
      <c r="AB19" s="57" t="str">
        <f>IF('Task 4'!B25="","",4)</f>
        <v/>
      </c>
      <c r="AC19" s="58" t="str">
        <f>IF('Task 5'!B25="","",5)</f>
        <v/>
      </c>
      <c r="AD19" s="17"/>
      <c r="AE19" s="56" t="str">
        <f>IF('Task 1'!K25="","",'Task 1'!K25)</f>
        <v/>
      </c>
      <c r="AF19" s="57" t="str">
        <f>IF('Task 2'!K25="","",'Task 2'!K25)</f>
        <v/>
      </c>
      <c r="AG19" s="57" t="str">
        <f>IF('Task 3'!K25="","",'Task 3'!K25)</f>
        <v/>
      </c>
      <c r="AH19" s="57" t="str">
        <f>IF('Task 4'!K25="","",'Task 4'!K25)</f>
        <v/>
      </c>
      <c r="AI19" s="58" t="str">
        <f>IF('Task 5'!K25="","",'Task 5'!K25)</f>
        <v/>
      </c>
    </row>
    <row r="20" spans="2:35" ht="15.75" thickBot="1" x14ac:dyDescent="0.3">
      <c r="B20" s="16">
        <v>3</v>
      </c>
      <c r="C20" s="63"/>
      <c r="D20" s="63"/>
      <c r="E20" s="63"/>
      <c r="F20" s="63"/>
      <c r="G20" s="63"/>
      <c r="H20" s="63"/>
      <c r="I20" s="63"/>
      <c r="J20" s="63" t="str">
        <f>IFERROR(INDEX(lists!H$2:H$7,MATCH(H20,lists!G$2:G$7,0)),"")</f>
        <v/>
      </c>
      <c r="K20" s="63"/>
      <c r="L20" s="63" t="str">
        <f>IFERROR(INDEX(lists!H$8:H$13,MATCH(Summary!H20,lists!G$2:G$7,0)),"")</f>
        <v/>
      </c>
      <c r="M20" s="63"/>
      <c r="O20" s="30"/>
      <c r="P20" s="28" t="s">
        <v>207</v>
      </c>
      <c r="Q20" s="28" t="s">
        <v>138</v>
      </c>
      <c r="R20" s="28" t="s">
        <v>136</v>
      </c>
      <c r="S20" s="28" t="s">
        <v>37</v>
      </c>
      <c r="T20" s="28" t="s">
        <v>29</v>
      </c>
      <c r="U20" s="28" t="s">
        <v>38</v>
      </c>
      <c r="V20" s="42"/>
      <c r="X20" s="54"/>
      <c r="Y20" s="56">
        <f>IF('Task 1'!B26="","",1)</f>
        <v>1</v>
      </c>
      <c r="Z20" s="57">
        <f>IF('Task 2'!B26="","",2)</f>
        <v>2</v>
      </c>
      <c r="AA20" s="57">
        <f>IF('Task 3'!B26="","",3)</f>
        <v>3</v>
      </c>
      <c r="AB20" s="57">
        <f>IF('Task 4'!B26="","",4)</f>
        <v>4</v>
      </c>
      <c r="AC20" s="58">
        <f>IF('Task 5'!B26="","",5)</f>
        <v>5</v>
      </c>
    </row>
    <row r="21" spans="2:35" ht="15.75" thickBot="1" x14ac:dyDescent="0.3">
      <c r="B21" s="16">
        <v>4</v>
      </c>
      <c r="C21" s="63"/>
      <c r="D21" s="63"/>
      <c r="E21" s="63"/>
      <c r="F21" s="63"/>
      <c r="G21" s="63"/>
      <c r="H21" s="63"/>
      <c r="I21" s="63"/>
      <c r="J21" s="63" t="str">
        <f>IFERROR(INDEX(lists!H$2:H$7,MATCH(H21,lists!G$2:G$7,0)),"")</f>
        <v/>
      </c>
      <c r="K21" s="63"/>
      <c r="L21" s="63" t="str">
        <f>IFERROR(INDEX(lists!H$8:H$13,MATCH(Summary!H21,lists!G$2:G$7,0)),"")</f>
        <v/>
      </c>
      <c r="M21" s="63"/>
      <c r="O21" s="29" t="s">
        <v>9</v>
      </c>
      <c r="P21" s="30">
        <f>SUM(AE21,AF21,AG21,AH21,AI21)</f>
        <v>0</v>
      </c>
      <c r="Q21" s="30" t="str">
        <f>IFERROR(AVERAGE('Task 1'!C27,'Task 2'!C27,'Task 3'!C27,'Task 4'!C27,'Task 5'!C27),"")</f>
        <v/>
      </c>
      <c r="R21" s="30" t="str">
        <f>IFERROR(AVERAGE('Task 1'!D27,'Task 2'!D27,'Task 3'!D27,'Task 4'!D27,'Task 5'!D27),"")</f>
        <v/>
      </c>
      <c r="S21" s="31" t="str">
        <f>CONCATENATE(Y21,Z21,AA21,AB21,AC21)</f>
        <v/>
      </c>
      <c r="T21" s="31" t="str">
        <f>CONCATENATE(Y21,Z21,AA21,AB21,AC21)</f>
        <v/>
      </c>
      <c r="U21" s="31" t="str">
        <f>CONCATENATE(Y21,Z21,AA21,AB21,AC21)</f>
        <v/>
      </c>
      <c r="V21" s="44"/>
      <c r="X21" s="53" t="s">
        <v>9</v>
      </c>
      <c r="Y21" s="56" t="str">
        <f>IF('Task 1'!B27="","",1)</f>
        <v/>
      </c>
      <c r="Z21" s="57" t="str">
        <f>IF('Task 2'!B27="","",2)</f>
        <v/>
      </c>
      <c r="AA21" s="57" t="str">
        <f>IF('Task 3'!B27="","",3)</f>
        <v/>
      </c>
      <c r="AB21" s="57" t="str">
        <f>IF('Task 4'!B27="","",4)</f>
        <v/>
      </c>
      <c r="AC21" s="58" t="str">
        <f>IF('Task 5'!B27="","",5)</f>
        <v/>
      </c>
      <c r="AE21" s="56" t="str">
        <f>IF('Task 1'!K27="","",'Task 1'!K27)</f>
        <v/>
      </c>
      <c r="AF21" s="57" t="str">
        <f>IF('Task 2'!K27="","",'Task 2'!K27)</f>
        <v/>
      </c>
      <c r="AG21" s="57" t="str">
        <f>IF('Task 3'!K27="","",'Task 3'!K27)</f>
        <v/>
      </c>
      <c r="AH21" s="57" t="str">
        <f>IF('Task 4'!K27="","",'Task 4'!K27)</f>
        <v/>
      </c>
      <c r="AI21" s="58" t="str">
        <f>IF('Task 5'!K27="","",'Task 5'!K27)</f>
        <v/>
      </c>
    </row>
    <row r="22" spans="2:35" ht="15.75" thickBot="1" x14ac:dyDescent="0.3">
      <c r="B22" s="16">
        <v>5</v>
      </c>
      <c r="C22" s="63"/>
      <c r="D22" s="63"/>
      <c r="E22" s="63"/>
      <c r="F22" s="63"/>
      <c r="G22" s="63"/>
      <c r="H22" s="63"/>
      <c r="I22" s="63"/>
      <c r="J22" s="63" t="str">
        <f>IFERROR(INDEX(lists!H$2:H$7,MATCH(H22,lists!G$2:G$7,0)),"")</f>
        <v/>
      </c>
      <c r="K22" s="63"/>
      <c r="L22" s="63" t="str">
        <f>IFERROR(INDEX(lists!H$8:H$13,MATCH(Summary!H22,lists!G$2:G$7,0)),"")</f>
        <v/>
      </c>
      <c r="M22" s="63"/>
      <c r="O22" s="30"/>
      <c r="P22" s="28" t="s">
        <v>207</v>
      </c>
      <c r="Q22" s="28" t="s">
        <v>139</v>
      </c>
      <c r="R22" s="28" t="s">
        <v>39</v>
      </c>
      <c r="S22" s="28" t="s">
        <v>35</v>
      </c>
      <c r="T22" s="42"/>
      <c r="U22" s="42"/>
      <c r="V22" s="42"/>
      <c r="X22" s="55"/>
      <c r="Y22" s="56">
        <f>IF('Task 1'!B28="","",1)</f>
        <v>1</v>
      </c>
      <c r="Z22" s="57">
        <f>IF('Task 2'!B28="","",2)</f>
        <v>2</v>
      </c>
      <c r="AA22" s="57">
        <f>IF('Task 3'!B28="","",3)</f>
        <v>3</v>
      </c>
      <c r="AB22" s="57">
        <f>IF('Task 4'!B28="","",4)</f>
        <v>4</v>
      </c>
      <c r="AC22" s="58">
        <f>IF('Task 5'!B28="","",5)</f>
        <v>5</v>
      </c>
    </row>
    <row r="23" spans="2:35" ht="15" thickBot="1" x14ac:dyDescent="0.25">
      <c r="B23" s="6"/>
      <c r="C23" s="6"/>
      <c r="D23" s="6"/>
      <c r="E23" s="6"/>
      <c r="F23" s="6"/>
      <c r="G23" s="6"/>
      <c r="H23" s="6"/>
      <c r="I23" s="6"/>
      <c r="J23" s="6"/>
      <c r="K23" s="6"/>
      <c r="L23" s="6"/>
      <c r="M23" s="6"/>
      <c r="O23" s="29" t="s">
        <v>10</v>
      </c>
      <c r="P23" s="30">
        <f>SUM(AE23,AF23,AG23,AH23,AI23)</f>
        <v>0</v>
      </c>
      <c r="Q23" s="30" t="str">
        <f>IFERROR(AVERAGE('Task 1'!C29,'Task 2'!C29,'Task 3'!C29,'Task 4'!C29,'Task 5'!C29),"")</f>
        <v/>
      </c>
      <c r="R23" s="30" t="str">
        <f>IFERROR(AVERAGE('Task 1'!D29,'Task 2'!D29,'Task 3'!D29,'Task 4'!D29,'Task 5'!D29),"")</f>
        <v/>
      </c>
      <c r="S23" s="31" t="str">
        <f>CONCATENATE($Y23,$Z23,$AA23,$AB23,$AC23)</f>
        <v/>
      </c>
      <c r="T23" s="44"/>
      <c r="U23" s="44"/>
      <c r="V23" s="44"/>
      <c r="X23" s="53" t="s">
        <v>10</v>
      </c>
      <c r="Y23" s="56" t="str">
        <f>IF('Task 1'!B29="","",1)</f>
        <v/>
      </c>
      <c r="Z23" s="57" t="str">
        <f>IF('Task 2'!B29="","",2)</f>
        <v/>
      </c>
      <c r="AA23" s="57" t="str">
        <f>IF('Task 3'!B29="","",3)</f>
        <v/>
      </c>
      <c r="AB23" s="57" t="str">
        <f>IF('Task 4'!B29="","",4)</f>
        <v/>
      </c>
      <c r="AC23" s="58" t="str">
        <f>IF('Task 5'!B29="","",5)</f>
        <v/>
      </c>
      <c r="AE23" s="56" t="str">
        <f>IF('Task 1'!K29="","",'Task 1'!K29)</f>
        <v/>
      </c>
      <c r="AF23" s="57" t="str">
        <f>IF('Task 2'!K29="","",'Task 2'!K29)</f>
        <v/>
      </c>
      <c r="AG23" s="57" t="str">
        <f>IF('Task 3'!K29="","",'Task 3'!K29)</f>
        <v/>
      </c>
      <c r="AH23" s="57" t="str">
        <f>IF('Task 4'!K29="","",'Task 4'!K29)</f>
        <v/>
      </c>
      <c r="AI23" s="58" t="str">
        <f>IF('Task 5'!K29="","",'Task 5'!K29)</f>
        <v/>
      </c>
    </row>
    <row r="24" spans="2:35" ht="15.75" thickBot="1" x14ac:dyDescent="0.3">
      <c r="B24" s="11" t="s">
        <v>76</v>
      </c>
      <c r="C24" s="62" t="s">
        <v>74</v>
      </c>
      <c r="D24" s="62"/>
      <c r="E24" s="62"/>
      <c r="F24" s="62"/>
      <c r="G24" s="62"/>
      <c r="H24" s="62" t="s">
        <v>28</v>
      </c>
      <c r="I24" s="62"/>
      <c r="J24" s="62" t="s">
        <v>34</v>
      </c>
      <c r="K24" s="62"/>
      <c r="L24" s="62" t="s">
        <v>75</v>
      </c>
      <c r="M24" s="62"/>
      <c r="O24" s="30"/>
      <c r="P24" s="28" t="s">
        <v>207</v>
      </c>
      <c r="Q24" s="28" t="s">
        <v>40</v>
      </c>
      <c r="R24" s="28" t="s">
        <v>41</v>
      </c>
      <c r="S24" s="42"/>
      <c r="T24" s="42"/>
      <c r="U24" s="42"/>
      <c r="V24" s="42"/>
      <c r="X24" s="55"/>
      <c r="Y24" s="56">
        <f>IF('Task 1'!B30="","",1)</f>
        <v>1</v>
      </c>
      <c r="Z24" s="57">
        <f>IF('Task 2'!B30="","",2)</f>
        <v>2</v>
      </c>
      <c r="AA24" s="57">
        <f>IF('Task 3'!B30="","",3)</f>
        <v>3</v>
      </c>
      <c r="AB24" s="57">
        <f>IF('Task 4'!B30="","",4)</f>
        <v>4</v>
      </c>
      <c r="AC24" s="58">
        <f>IF('Task 5'!B30="","",5)</f>
        <v>5</v>
      </c>
    </row>
    <row r="25" spans="2:35" ht="15.75" thickBot="1" x14ac:dyDescent="0.3">
      <c r="B25" s="16">
        <v>1</v>
      </c>
      <c r="C25" s="63"/>
      <c r="D25" s="63"/>
      <c r="E25" s="63"/>
      <c r="F25" s="63"/>
      <c r="G25" s="63"/>
      <c r="H25" s="63"/>
      <c r="I25" s="63"/>
      <c r="J25" s="63"/>
      <c r="K25" s="63"/>
      <c r="L25" s="63"/>
      <c r="M25" s="63"/>
      <c r="O25" s="29" t="s">
        <v>11</v>
      </c>
      <c r="P25" s="30">
        <f>SUM(AE25,AF25,AG25,AH25,AI25)</f>
        <v>0</v>
      </c>
      <c r="Q25" s="31" t="str">
        <f>CONCATENATE($Y25,$Z25,$AA25,$AB25,$AC25)</f>
        <v/>
      </c>
      <c r="R25" s="31" t="str">
        <f>CONCATENATE($Y25,$Z25,$AA25,$AB25,$AC25)</f>
        <v/>
      </c>
      <c r="S25" s="44"/>
      <c r="T25" s="44"/>
      <c r="U25" s="44"/>
      <c r="V25" s="44"/>
      <c r="X25" s="53" t="s">
        <v>11</v>
      </c>
      <c r="Y25" s="56" t="str">
        <f>IF('Task 1'!B31="","",1)</f>
        <v/>
      </c>
      <c r="Z25" s="57" t="str">
        <f>IF('Task 2'!B31="","",2)</f>
        <v/>
      </c>
      <c r="AA25" s="57" t="str">
        <f>IF('Task 3'!B31="","",3)</f>
        <v/>
      </c>
      <c r="AB25" s="57" t="str">
        <f>IF('Task 4'!B31="","",4)</f>
        <v/>
      </c>
      <c r="AC25" s="58" t="str">
        <f>IF('Task 5'!B31="","",5)</f>
        <v/>
      </c>
      <c r="AE25" s="56" t="str">
        <f>IF('Task 1'!K31="","",'Task 1'!K31)</f>
        <v/>
      </c>
      <c r="AF25" s="57" t="str">
        <f>IF('Task 2'!K31="","",'Task 2'!K31)</f>
        <v/>
      </c>
      <c r="AG25" s="57" t="str">
        <f>IF('Task 3'!K31="","",'Task 3'!K31)</f>
        <v/>
      </c>
      <c r="AH25" s="57" t="str">
        <f>IF('Task 4'!K31="","",'Task 4'!K31)</f>
        <v/>
      </c>
      <c r="AI25" s="58" t="str">
        <f>IF('Task 5'!K31="","",'Task 5'!K31)</f>
        <v/>
      </c>
    </row>
    <row r="26" spans="2:35" ht="15.75" thickBot="1" x14ac:dyDescent="0.3">
      <c r="B26" s="16">
        <v>2</v>
      </c>
      <c r="C26" s="63"/>
      <c r="D26" s="63"/>
      <c r="E26" s="63"/>
      <c r="F26" s="63"/>
      <c r="G26" s="63"/>
      <c r="H26" s="63"/>
      <c r="I26" s="63"/>
      <c r="J26" s="63"/>
      <c r="K26" s="63"/>
      <c r="L26" s="63"/>
      <c r="M26" s="63"/>
      <c r="O26" s="30"/>
      <c r="P26" s="28" t="s">
        <v>207</v>
      </c>
      <c r="Q26" s="28" t="s">
        <v>140</v>
      </c>
      <c r="R26" s="28" t="s">
        <v>35</v>
      </c>
      <c r="S26" s="28" t="s">
        <v>41</v>
      </c>
      <c r="T26" s="42"/>
      <c r="U26" s="42"/>
      <c r="V26" s="42"/>
      <c r="X26" s="55"/>
      <c r="Y26" s="56">
        <f>IF('Task 1'!B32="","",1)</f>
        <v>1</v>
      </c>
      <c r="Z26" s="57">
        <f>IF('Task 2'!B32="","",2)</f>
        <v>2</v>
      </c>
      <c r="AA26" s="57">
        <f>IF('Task 3'!B32="","",3)</f>
        <v>3</v>
      </c>
      <c r="AB26" s="57">
        <f>IF('Task 4'!B32="","",4)</f>
        <v>4</v>
      </c>
      <c r="AC26" s="58">
        <f>IF('Task 5'!B32="","",5)</f>
        <v>5</v>
      </c>
    </row>
    <row r="27" spans="2:35" ht="15.75" thickBot="1" x14ac:dyDescent="0.3">
      <c r="B27" s="16">
        <v>3</v>
      </c>
      <c r="C27" s="63"/>
      <c r="D27" s="63"/>
      <c r="E27" s="63"/>
      <c r="F27" s="63"/>
      <c r="G27" s="63"/>
      <c r="H27" s="63"/>
      <c r="I27" s="63"/>
      <c r="J27" s="63"/>
      <c r="K27" s="63"/>
      <c r="L27" s="63"/>
      <c r="M27" s="63"/>
      <c r="O27" s="29" t="s">
        <v>12</v>
      </c>
      <c r="P27" s="30">
        <f>SUM(AE27,AF27,AG27,AH27,AI27)</f>
        <v>0</v>
      </c>
      <c r="Q27" s="30" t="str">
        <f>IFERROR(AVERAGE('Task 1'!C33,'Task 2'!C33,'Task 3'!C33,'Task 4'!C33,'Task 5'!C33),"")</f>
        <v/>
      </c>
      <c r="R27" s="31" t="str">
        <f>CONCATENATE($Y27,$Z27,$AA27,$AB27,$AC27)</f>
        <v/>
      </c>
      <c r="S27" s="31" t="str">
        <f>CONCATENATE($Y27,$Z27,$AA27,$AB27,$AC27)</f>
        <v/>
      </c>
      <c r="T27" s="44"/>
      <c r="U27" s="44"/>
      <c r="V27" s="44"/>
      <c r="X27" s="53" t="s">
        <v>12</v>
      </c>
      <c r="Y27" s="56" t="str">
        <f>IF('Task 1'!B33="","",1)</f>
        <v/>
      </c>
      <c r="Z27" s="57" t="str">
        <f>IF('Task 2'!B33="","",2)</f>
        <v/>
      </c>
      <c r="AA27" s="57" t="str">
        <f>IF('Task 3'!B33="","",3)</f>
        <v/>
      </c>
      <c r="AB27" s="57" t="str">
        <f>IF('Task 4'!B33="","",4)</f>
        <v/>
      </c>
      <c r="AC27" s="58" t="str">
        <f>IF('Task 5'!B33="","",5)</f>
        <v/>
      </c>
      <c r="AE27" s="56" t="str">
        <f>IF('Task 1'!K33="","",'Task 1'!K33)</f>
        <v/>
      </c>
      <c r="AF27" s="57" t="str">
        <f>IF('Task 2'!K33="","",'Task 2'!K33)</f>
        <v/>
      </c>
      <c r="AG27" s="57" t="str">
        <f>IF('Task 3'!K33="","",'Task 3'!K33)</f>
        <v/>
      </c>
      <c r="AH27" s="57" t="str">
        <f>IF('Task 4'!K33="","",'Task 4'!K33)</f>
        <v/>
      </c>
      <c r="AI27" s="58" t="str">
        <f>IF('Task 5'!K33="","",'Task 5'!K33)</f>
        <v/>
      </c>
    </row>
    <row r="28" spans="2:35" ht="15" thickBot="1" x14ac:dyDescent="0.25">
      <c r="B28" s="6"/>
      <c r="C28" s="6"/>
      <c r="D28" s="6"/>
      <c r="E28" s="6"/>
      <c r="F28" s="6"/>
      <c r="G28" s="6"/>
      <c r="H28" s="6"/>
      <c r="I28" s="6"/>
      <c r="J28" s="6"/>
      <c r="K28" s="6"/>
      <c r="L28" s="6"/>
      <c r="M28" s="6"/>
      <c r="O28" s="30"/>
      <c r="P28" s="28" t="s">
        <v>207</v>
      </c>
      <c r="Q28" s="28" t="s">
        <v>138</v>
      </c>
      <c r="R28" s="28" t="s">
        <v>42</v>
      </c>
      <c r="S28" s="28" t="s">
        <v>35</v>
      </c>
      <c r="T28" s="42"/>
      <c r="U28" s="42"/>
      <c r="V28" s="42"/>
      <c r="X28" s="55"/>
      <c r="Y28" s="56">
        <f>IF('Task 1'!B34="","",1)</f>
        <v>1</v>
      </c>
      <c r="Z28" s="57">
        <f>IF('Task 2'!B34="","",2)</f>
        <v>2</v>
      </c>
      <c r="AA28" s="57">
        <f>IF('Task 3'!B34="","",3)</f>
        <v>3</v>
      </c>
      <c r="AB28" s="57">
        <f>IF('Task 4'!B34="","",4)</f>
        <v>4</v>
      </c>
      <c r="AC28" s="58">
        <f>IF('Task 5'!B34="","",5)</f>
        <v>5</v>
      </c>
    </row>
    <row r="29" spans="2:35" ht="15.75" thickBot="1" x14ac:dyDescent="0.3">
      <c r="B29" s="62" t="s">
        <v>77</v>
      </c>
      <c r="C29" s="62"/>
      <c r="D29" s="62"/>
      <c r="E29" s="62"/>
      <c r="F29" s="62"/>
      <c r="G29" s="62"/>
      <c r="H29" s="62"/>
      <c r="I29" s="62"/>
      <c r="J29" s="62"/>
      <c r="K29" s="62"/>
      <c r="L29" s="62"/>
      <c r="M29" s="62"/>
      <c r="O29" s="29" t="s">
        <v>13</v>
      </c>
      <c r="P29" s="30">
        <f>SUM(AE29,AF29,AG29,AH29,AI29)</f>
        <v>0</v>
      </c>
      <c r="Q29" s="32" t="str">
        <f>IFERROR(AVERAGE('Task 1'!C35,'Task 2'!C35,'Task 3'!C35,'Task 4'!C35,'Task 5'!C35),"")</f>
        <v/>
      </c>
      <c r="R29" s="31" t="str">
        <f>CONCATENATE($Y29,$Z29,$AA29,$AB29,$AC29)</f>
        <v/>
      </c>
      <c r="S29" s="31" t="str">
        <f>CONCATENATE($Y29,$Z29,$AA29,$AB29,$AC29)</f>
        <v/>
      </c>
      <c r="T29" s="44"/>
      <c r="U29" s="44"/>
      <c r="V29" s="44"/>
      <c r="X29" s="53" t="s">
        <v>13</v>
      </c>
      <c r="Y29" s="56" t="str">
        <f>IF('Task 1'!B35="","",1)</f>
        <v/>
      </c>
      <c r="Z29" s="57" t="str">
        <f>IF('Task 2'!B35="","",2)</f>
        <v/>
      </c>
      <c r="AA29" s="57" t="str">
        <f>IF('Task 3'!B35="","",3)</f>
        <v/>
      </c>
      <c r="AB29" s="57" t="str">
        <f>IF('Task 4'!B35="","",4)</f>
        <v/>
      </c>
      <c r="AC29" s="58" t="str">
        <f>IF('Task 5'!B35="","",5)</f>
        <v/>
      </c>
      <c r="AE29" s="56" t="str">
        <f>IF('Task 1'!K35="","",'Task 1'!K35)</f>
        <v/>
      </c>
      <c r="AF29" s="57" t="str">
        <f>IF('Task 2'!K35="","",'Task 2'!K35)</f>
        <v/>
      </c>
      <c r="AG29" s="57" t="str">
        <f>IF('Task 3'!K35="","",'Task 3'!K35)</f>
        <v/>
      </c>
      <c r="AH29" s="57" t="str">
        <f>IF('Task 4'!K35="","",'Task 4'!K35)</f>
        <v/>
      </c>
      <c r="AI29" s="58" t="str">
        <f>IF('Task 5'!K35="","",'Task 5'!K35)</f>
        <v/>
      </c>
    </row>
    <row r="30" spans="2:35" ht="15.75" thickBot="1" x14ac:dyDescent="0.3">
      <c r="B30" s="16" t="s">
        <v>78</v>
      </c>
      <c r="C30" s="2" t="s">
        <v>107</v>
      </c>
      <c r="D30" s="16" t="s">
        <v>81</v>
      </c>
      <c r="E30" s="2" t="s">
        <v>107</v>
      </c>
      <c r="F30" s="14" t="s">
        <v>84</v>
      </c>
      <c r="G30" s="2" t="s">
        <v>107</v>
      </c>
      <c r="H30" s="16" t="s">
        <v>87</v>
      </c>
      <c r="I30" s="2" t="s">
        <v>107</v>
      </c>
      <c r="J30" s="16" t="s">
        <v>91</v>
      </c>
      <c r="K30" s="2" t="s">
        <v>107</v>
      </c>
      <c r="L30" s="16" t="s">
        <v>95</v>
      </c>
      <c r="M30" s="2" t="s">
        <v>107</v>
      </c>
      <c r="O30" s="30"/>
      <c r="P30" s="28" t="s">
        <v>207</v>
      </c>
      <c r="Q30" s="28" t="s">
        <v>138</v>
      </c>
      <c r="R30" s="42"/>
      <c r="S30" s="42"/>
      <c r="T30" s="42"/>
      <c r="U30" s="42"/>
      <c r="V30" s="42"/>
      <c r="X30" s="55"/>
      <c r="Y30" s="56">
        <f>IF('Task 1'!B36="","",1)</f>
        <v>1</v>
      </c>
      <c r="Z30" s="57">
        <f>IF('Task 2'!B36="","",2)</f>
        <v>2</v>
      </c>
      <c r="AA30" s="57">
        <f>IF('Task 3'!B36="","",3)</f>
        <v>3</v>
      </c>
      <c r="AB30" s="57">
        <f>IF('Task 4'!B36="","",4)</f>
        <v>4</v>
      </c>
      <c r="AC30" s="58">
        <f>IF('Task 5'!B36="","",5)</f>
        <v>5</v>
      </c>
    </row>
    <row r="31" spans="2:35" ht="15.75" thickBot="1" x14ac:dyDescent="0.3">
      <c r="B31" s="16" t="s">
        <v>79</v>
      </c>
      <c r="C31" s="2" t="s">
        <v>107</v>
      </c>
      <c r="D31" s="16" t="s">
        <v>82</v>
      </c>
      <c r="E31" s="2" t="s">
        <v>107</v>
      </c>
      <c r="F31" s="14" t="s">
        <v>85</v>
      </c>
      <c r="G31" s="2" t="s">
        <v>107</v>
      </c>
      <c r="H31" s="16" t="s">
        <v>88</v>
      </c>
      <c r="I31" s="2" t="s">
        <v>107</v>
      </c>
      <c r="J31" s="16" t="s">
        <v>92</v>
      </c>
      <c r="K31" s="2" t="s">
        <v>107</v>
      </c>
      <c r="L31" s="16" t="s">
        <v>96</v>
      </c>
      <c r="M31" s="2" t="s">
        <v>107</v>
      </c>
      <c r="O31" s="29" t="s">
        <v>14</v>
      </c>
      <c r="P31" s="30">
        <f>SUM(AE31,AF31,AG31,AH31,AI31)</f>
        <v>0</v>
      </c>
      <c r="Q31" s="30" t="str">
        <f>IFERROR(AVERAGE('Task 1'!C37,'Task 2'!C37,'Task 3'!C37,'Task 4'!C37,'Task 5'!C37),"")</f>
        <v/>
      </c>
      <c r="R31" s="44"/>
      <c r="S31" s="44"/>
      <c r="T31" s="44"/>
      <c r="U31" s="44"/>
      <c r="V31" s="44"/>
      <c r="X31" s="53" t="s">
        <v>14</v>
      </c>
      <c r="Y31" s="56" t="str">
        <f>IF('Task 1'!B37="","",1)</f>
        <v/>
      </c>
      <c r="Z31" s="57" t="str">
        <f>IF('Task 2'!B37="","",2)</f>
        <v/>
      </c>
      <c r="AA31" s="57" t="str">
        <f>IF('Task 3'!B37="","",3)</f>
        <v/>
      </c>
      <c r="AB31" s="57" t="str">
        <f>IF('Task 4'!B37="","",4)</f>
        <v/>
      </c>
      <c r="AC31" s="58" t="str">
        <f>IF('Task 5'!B37="","",5)</f>
        <v/>
      </c>
      <c r="AE31" s="56" t="str">
        <f>IF('Task 1'!K37="","",'Task 1'!K37)</f>
        <v/>
      </c>
      <c r="AF31" s="57" t="str">
        <f>IF('Task 2'!K37="","",'Task 2'!K37)</f>
        <v/>
      </c>
      <c r="AG31" s="57" t="str">
        <f>IF('Task 3'!K37="","",'Task 3'!K37)</f>
        <v/>
      </c>
      <c r="AH31" s="57" t="str">
        <f>IF('Task 4'!K37="","",'Task 4'!K37)</f>
        <v/>
      </c>
      <c r="AI31" s="58" t="str">
        <f>IF('Task 5'!K37="","",'Task 5'!K37)</f>
        <v/>
      </c>
    </row>
    <row r="32" spans="2:35" ht="15.75" thickBot="1" x14ac:dyDescent="0.3">
      <c r="B32" s="16" t="s">
        <v>80</v>
      </c>
      <c r="C32" s="2" t="s">
        <v>107</v>
      </c>
      <c r="D32" s="16" t="s">
        <v>83</v>
      </c>
      <c r="E32" s="2" t="s">
        <v>107</v>
      </c>
      <c r="F32" s="14" t="s">
        <v>86</v>
      </c>
      <c r="G32" s="2" t="s">
        <v>107</v>
      </c>
      <c r="H32" s="16" t="s">
        <v>89</v>
      </c>
      <c r="I32" s="2" t="s">
        <v>107</v>
      </c>
      <c r="J32" s="16" t="s">
        <v>93</v>
      </c>
      <c r="K32" s="2" t="s">
        <v>107</v>
      </c>
      <c r="L32" s="16" t="s">
        <v>97</v>
      </c>
      <c r="M32" s="2" t="s">
        <v>107</v>
      </c>
      <c r="O32" s="30"/>
      <c r="P32" s="28" t="s">
        <v>207</v>
      </c>
      <c r="Q32" s="40" t="s">
        <v>43</v>
      </c>
      <c r="R32" s="28" t="s">
        <v>35</v>
      </c>
      <c r="S32" s="42"/>
      <c r="T32" s="42"/>
      <c r="U32" s="42"/>
      <c r="V32" s="42"/>
      <c r="X32" s="55"/>
      <c r="Y32" s="56">
        <f>IF('Task 1'!B38="","",1)</f>
        <v>1</v>
      </c>
      <c r="Z32" s="57">
        <f>IF('Task 2'!B38="","",2)</f>
        <v>2</v>
      </c>
      <c r="AA32" s="57">
        <f>IF('Task 3'!B38="","",3)</f>
        <v>3</v>
      </c>
      <c r="AB32" s="57">
        <f>IF('Task 4'!B38="","",4)</f>
        <v>4</v>
      </c>
      <c r="AC32" s="58">
        <f>IF('Task 5'!B38="","",5)</f>
        <v>5</v>
      </c>
    </row>
    <row r="33" spans="2:35" ht="15.75" thickBot="1" x14ac:dyDescent="0.3">
      <c r="B33" s="4"/>
      <c r="C33" s="4"/>
      <c r="D33" s="4"/>
      <c r="E33" s="4"/>
      <c r="F33" s="4"/>
      <c r="G33" s="4"/>
      <c r="H33" s="16" t="s">
        <v>90</v>
      </c>
      <c r="I33" s="2" t="s">
        <v>107</v>
      </c>
      <c r="J33" s="16" t="s">
        <v>94</v>
      </c>
      <c r="K33" s="2" t="s">
        <v>107</v>
      </c>
      <c r="L33" s="16" t="s">
        <v>98</v>
      </c>
      <c r="M33" s="2" t="s">
        <v>107</v>
      </c>
      <c r="O33" s="29" t="s">
        <v>15</v>
      </c>
      <c r="P33" s="30" t="str">
        <f>IFERROR(AVERAGE('Task 1'!B39,'Task 2'!B39,'Task 3'!B39,'Task 4'!B39,'Task 5'!B39),"")</f>
        <v/>
      </c>
      <c r="Q33" s="31" t="str">
        <f>CONCATENATE($Y33,$Z33,$AA33,$AB33,$AC33)</f>
        <v/>
      </c>
      <c r="R33" s="31" t="str">
        <f>CONCATENATE($Y33,$Z33,$AA33,$AB33,$AC33)</f>
        <v/>
      </c>
      <c r="S33" s="44"/>
      <c r="T33" s="44"/>
      <c r="U33" s="44"/>
      <c r="V33" s="44"/>
      <c r="X33" s="53" t="s">
        <v>15</v>
      </c>
      <c r="Y33" s="56" t="str">
        <f>IF('Task 1'!B39="","",1)</f>
        <v/>
      </c>
      <c r="Z33" s="57" t="str">
        <f>IF('Task 2'!B39="","",2)</f>
        <v/>
      </c>
      <c r="AA33" s="57" t="str">
        <f>IF('Task 3'!B39="","",3)</f>
        <v/>
      </c>
      <c r="AB33" s="57" t="str">
        <f>IF('Task 4'!B39="","",4)</f>
        <v/>
      </c>
      <c r="AC33" s="58" t="str">
        <f>IF('Task 5'!B39="","",5)</f>
        <v/>
      </c>
      <c r="AE33" s="56" t="str">
        <f>IF('Task 1'!K39="","",'Task 1'!K39)</f>
        <v/>
      </c>
      <c r="AF33" s="57" t="str">
        <f>IF('Task 2'!K39="","",'Task 2'!K39)</f>
        <v/>
      </c>
      <c r="AG33" s="57" t="str">
        <f>IF('Task 3'!K39="","",'Task 3'!K39)</f>
        <v/>
      </c>
      <c r="AH33" s="57" t="str">
        <f>IF('Task 4'!K39="","",'Task 4'!K39)</f>
        <v/>
      </c>
      <c r="AI33" s="58" t="str">
        <f>IF('Task 5'!K39="","",'Task 5'!K39)</f>
        <v/>
      </c>
    </row>
    <row r="34" spans="2:35" ht="15" thickBot="1" x14ac:dyDescent="0.25">
      <c r="B34" s="6"/>
      <c r="C34" s="6"/>
      <c r="D34" s="6"/>
      <c r="E34" s="6"/>
      <c r="F34" s="6"/>
      <c r="G34" s="6"/>
      <c r="H34" s="6"/>
      <c r="I34" s="6"/>
      <c r="J34" s="6"/>
      <c r="K34" s="6"/>
      <c r="L34" s="6"/>
      <c r="M34" s="6"/>
      <c r="O34" s="30"/>
      <c r="P34" s="28" t="s">
        <v>207</v>
      </c>
      <c r="Q34" s="28" t="s">
        <v>138</v>
      </c>
      <c r="R34" s="28" t="s">
        <v>140</v>
      </c>
      <c r="S34" s="28" t="s">
        <v>35</v>
      </c>
      <c r="T34" s="42"/>
      <c r="U34" s="42"/>
      <c r="V34" s="42"/>
      <c r="X34" s="55"/>
      <c r="Y34" s="56">
        <f>IF('Task 1'!B40="","",1)</f>
        <v>1</v>
      </c>
      <c r="Z34" s="57">
        <f>IF('Task 2'!B40="","",2)</f>
        <v>2</v>
      </c>
      <c r="AA34" s="57">
        <f>IF('Task 3'!B40="","",3)</f>
        <v>3</v>
      </c>
      <c r="AB34" s="57">
        <f>IF('Task 4'!B40="","",4)</f>
        <v>4</v>
      </c>
      <c r="AC34" s="58">
        <f>IF('Task 5'!B40="","",5)</f>
        <v>5</v>
      </c>
    </row>
    <row r="35" spans="2:35" ht="15.75" thickBot="1" x14ac:dyDescent="0.3">
      <c r="B35" s="62" t="s">
        <v>99</v>
      </c>
      <c r="C35" s="62"/>
      <c r="D35" s="62"/>
      <c r="E35" s="62"/>
      <c r="F35" s="62"/>
      <c r="G35" s="62"/>
      <c r="H35" s="62"/>
      <c r="I35" s="62"/>
      <c r="J35" s="62"/>
      <c r="K35" s="62"/>
      <c r="L35" s="62"/>
      <c r="M35" s="62"/>
      <c r="O35" s="29" t="s">
        <v>16</v>
      </c>
      <c r="P35" s="30">
        <f>SUM(AE35,AF35,AG35,AH35,AI35)</f>
        <v>0</v>
      </c>
      <c r="Q35" s="30" t="str">
        <f>IFERROR(AVERAGE('Task 1'!C41,'Task 2'!C41,'Task 3'!C41,'Task 4'!C41,'Task 5'!C41),"")</f>
        <v/>
      </c>
      <c r="R35" s="107" t="str">
        <f>IFERROR(AVERAGE('Task 1'!D41,'Task 2'!D41,'Task 3'!D41,'Task 4'!D41,'Task 5'!D41),"")</f>
        <v/>
      </c>
      <c r="S35" s="31" t="str">
        <f>CONCATENATE($Y35,$Z35,$AA35,$AB35,$AC35)</f>
        <v/>
      </c>
      <c r="T35" s="44"/>
      <c r="U35" s="44"/>
      <c r="V35" s="44"/>
      <c r="X35" s="53" t="s">
        <v>16</v>
      </c>
      <c r="Y35" s="56" t="str">
        <f>IF('Task 1'!B41="","",1)</f>
        <v/>
      </c>
      <c r="Z35" s="57" t="str">
        <f>IF('Task 2'!B41="","",2)</f>
        <v/>
      </c>
      <c r="AA35" s="57" t="str">
        <f>IF('Task 3'!B41="","",3)</f>
        <v/>
      </c>
      <c r="AB35" s="57" t="str">
        <f>IF('Task 4'!B41="","",4)</f>
        <v/>
      </c>
      <c r="AC35" s="58" t="str">
        <f>IF('Task 5'!B41="","",5)</f>
        <v/>
      </c>
      <c r="AE35" s="56" t="str">
        <f>IF('Task 1'!K41="","",'Task 1'!K41)</f>
        <v/>
      </c>
      <c r="AF35" s="57" t="str">
        <f>IF('Task 2'!K41="","",'Task 2'!K41)</f>
        <v/>
      </c>
      <c r="AG35" s="57" t="str">
        <f>IF('Task 3'!K41="","",'Task 3'!K41)</f>
        <v/>
      </c>
      <c r="AH35" s="57" t="str">
        <f>IF('Task 4'!K41="","",'Task 4'!K41)</f>
        <v/>
      </c>
      <c r="AI35" s="58" t="str">
        <f>IF('Task 5'!K41="","",'Task 5'!K41)</f>
        <v/>
      </c>
    </row>
    <row r="36" spans="2:35" ht="15.75" thickBot="1" x14ac:dyDescent="0.3">
      <c r="B36" s="72" t="s">
        <v>100</v>
      </c>
      <c r="C36" s="71" t="s">
        <v>101</v>
      </c>
      <c r="D36" s="71"/>
      <c r="E36" s="71" t="s">
        <v>102</v>
      </c>
      <c r="F36" s="71"/>
      <c r="G36" s="71" t="s">
        <v>134</v>
      </c>
      <c r="H36" s="71"/>
      <c r="I36" s="71" t="s">
        <v>182</v>
      </c>
      <c r="J36" s="71"/>
      <c r="K36" s="71"/>
      <c r="L36" s="71"/>
      <c r="M36" s="71"/>
      <c r="O36" s="30"/>
      <c r="P36" s="28" t="s">
        <v>207</v>
      </c>
      <c r="Q36" s="28" t="s">
        <v>138</v>
      </c>
      <c r="R36" s="28" t="s">
        <v>140</v>
      </c>
      <c r="S36" s="28" t="s">
        <v>35</v>
      </c>
      <c r="T36" s="42"/>
      <c r="U36" s="42"/>
      <c r="V36" s="42"/>
      <c r="X36" s="55"/>
      <c r="Y36" s="56">
        <f>IF('Task 1'!B42="","",1)</f>
        <v>1</v>
      </c>
      <c r="Z36" s="57">
        <f>IF('Task 2'!B42="","",2)</f>
        <v>2</v>
      </c>
      <c r="AA36" s="57">
        <f>IF('Task 3'!B42="","",3)</f>
        <v>3</v>
      </c>
      <c r="AB36" s="57">
        <f>IF('Task 4'!B42="","",4)</f>
        <v>4</v>
      </c>
      <c r="AC36" s="58">
        <f>IF('Task 5'!B42="","",5)</f>
        <v>5</v>
      </c>
    </row>
    <row r="37" spans="2:35" ht="15" thickBot="1" x14ac:dyDescent="0.25">
      <c r="B37" s="12"/>
      <c r="C37" s="63"/>
      <c r="D37" s="63"/>
      <c r="E37" s="63"/>
      <c r="F37" s="63"/>
      <c r="G37" s="63"/>
      <c r="H37" s="63"/>
      <c r="I37" s="63"/>
      <c r="J37" s="63"/>
      <c r="K37" s="63"/>
      <c r="L37" s="63"/>
      <c r="M37" s="63"/>
      <c r="O37" s="29" t="s">
        <v>17</v>
      </c>
      <c r="P37" s="30">
        <f>SUM(AE37,AF37,AG37,AH37,AI37)</f>
        <v>0</v>
      </c>
      <c r="Q37" s="30" t="str">
        <f>IFERROR(AVERAGE('Task 1'!C43,'Task 2'!C43,'Task 3'!C43,'Task 4'!C43,'Task 5'!C43),"")</f>
        <v/>
      </c>
      <c r="R37" s="32" t="str">
        <f>IFERROR(AVERAGE('Task 1'!D43,'Task 2'!D43,'Task 3'!D43,'Task 4'!D43,'Task 5'!D43),"")</f>
        <v/>
      </c>
      <c r="S37" s="31" t="str">
        <f>CONCATENATE($Y37,$Z37,$AA37,$AB37,$AC37)</f>
        <v/>
      </c>
      <c r="T37" s="44"/>
      <c r="U37" s="44"/>
      <c r="V37" s="44"/>
      <c r="X37" s="53" t="s">
        <v>17</v>
      </c>
      <c r="Y37" s="56" t="str">
        <f>IF('Task 1'!B43="","",1)</f>
        <v/>
      </c>
      <c r="Z37" s="57" t="str">
        <f>IF('Task 2'!B43="","",2)</f>
        <v/>
      </c>
      <c r="AA37" s="57" t="str">
        <f>IF('Task 3'!B43="","",3)</f>
        <v/>
      </c>
      <c r="AB37" s="57" t="str">
        <f>IF('Task 4'!B43="","",4)</f>
        <v/>
      </c>
      <c r="AC37" s="58" t="str">
        <f>IF('Task 5'!B43="","",5)</f>
        <v/>
      </c>
      <c r="AE37" s="56" t="str">
        <f>IF('Task 1'!K43="","",'Task 1'!K43)</f>
        <v/>
      </c>
      <c r="AF37" s="57" t="str">
        <f>IF('Task 2'!K43="","",'Task 2'!K43)</f>
        <v/>
      </c>
      <c r="AG37" s="57" t="str">
        <f>IF('Task 3'!K43="","",'Task 3'!K43)</f>
        <v/>
      </c>
      <c r="AH37" s="57" t="str">
        <f>IF('Task 4'!K43="","",'Task 4'!K43)</f>
        <v/>
      </c>
      <c r="AI37" s="58" t="str">
        <f>IF('Task 5'!K43="","",'Task 5'!K43)</f>
        <v/>
      </c>
    </row>
    <row r="38" spans="2:35" ht="15" thickBot="1" x14ac:dyDescent="0.25">
      <c r="B38" s="12"/>
      <c r="C38" s="63"/>
      <c r="D38" s="63"/>
      <c r="E38" s="63"/>
      <c r="F38" s="63"/>
      <c r="G38" s="63"/>
      <c r="H38" s="63"/>
      <c r="I38" s="63"/>
      <c r="J38" s="63"/>
      <c r="K38" s="63"/>
      <c r="L38" s="63"/>
      <c r="M38" s="63"/>
      <c r="O38" s="30"/>
      <c r="P38" s="28" t="s">
        <v>207</v>
      </c>
      <c r="Q38" s="28" t="s">
        <v>44</v>
      </c>
      <c r="R38" s="28" t="s">
        <v>38</v>
      </c>
      <c r="S38" s="42"/>
      <c r="T38" s="42"/>
      <c r="U38" s="42"/>
      <c r="V38" s="42"/>
      <c r="X38" s="55"/>
      <c r="Y38" s="56">
        <f>IF('Task 1'!B44="","",1)</f>
        <v>1</v>
      </c>
      <c r="Z38" s="57">
        <f>IF('Task 2'!B44="","",2)</f>
        <v>2</v>
      </c>
      <c r="AA38" s="57">
        <f>IF('Task 3'!B44="","",3)</f>
        <v>3</v>
      </c>
      <c r="AB38" s="57">
        <f>IF('Task 4'!B44="","",4)</f>
        <v>4</v>
      </c>
      <c r="AC38" s="58">
        <f>IF('Task 5'!B44="","",5)</f>
        <v>5</v>
      </c>
    </row>
    <row r="39" spans="2:35" ht="15" thickBot="1" x14ac:dyDescent="0.25">
      <c r="B39" s="12"/>
      <c r="C39" s="63"/>
      <c r="D39" s="63"/>
      <c r="E39" s="63"/>
      <c r="F39" s="63"/>
      <c r="G39" s="63"/>
      <c r="H39" s="63"/>
      <c r="I39" s="63"/>
      <c r="J39" s="63"/>
      <c r="K39" s="63"/>
      <c r="L39" s="63"/>
      <c r="M39" s="63"/>
      <c r="O39" s="29" t="s">
        <v>18</v>
      </c>
      <c r="P39" s="30">
        <f>SUM(AE39,AF39,AG39,AH39,AI39)</f>
        <v>0</v>
      </c>
      <c r="Q39" s="31" t="str">
        <f>CONCATENATE($Y39,$Z39,$AA39,$AB39,$AC39)</f>
        <v/>
      </c>
      <c r="R39" s="31" t="str">
        <f>CONCATENATE($Y39,$Z39,$AA39,$AB39,$AC39)</f>
        <v/>
      </c>
      <c r="S39" s="44"/>
      <c r="T39" s="44"/>
      <c r="U39" s="44"/>
      <c r="V39" s="44"/>
      <c r="X39" s="53" t="s">
        <v>18</v>
      </c>
      <c r="Y39" s="56" t="str">
        <f>IF('Task 1'!B45="","",1)</f>
        <v/>
      </c>
      <c r="Z39" s="57" t="str">
        <f>IF('Task 2'!B45="","",2)</f>
        <v/>
      </c>
      <c r="AA39" s="57" t="str">
        <f>IF('Task 3'!B45="","",3)</f>
        <v/>
      </c>
      <c r="AB39" s="57" t="str">
        <f>IF('Task 4'!B45="","",4)</f>
        <v/>
      </c>
      <c r="AC39" s="58" t="str">
        <f>IF('Task 5'!B45="","",5)</f>
        <v/>
      </c>
      <c r="AE39" s="56" t="str">
        <f>IF('Task 1'!K45="","",'Task 1'!K45)</f>
        <v/>
      </c>
      <c r="AF39" s="57" t="str">
        <f>IF('Task 2'!K45="","",'Task 2'!K45)</f>
        <v/>
      </c>
      <c r="AG39" s="57" t="str">
        <f>IF('Task 3'!K45="","",'Task 3'!K45)</f>
        <v/>
      </c>
      <c r="AH39" s="57" t="str">
        <f>IF('Task 4'!K45="","",'Task 4'!K45)</f>
        <v/>
      </c>
      <c r="AI39" s="58" t="str">
        <f>IF('Task 5'!K45="","",'Task 5'!K45)</f>
        <v/>
      </c>
    </row>
    <row r="40" spans="2:35" ht="15" thickBot="1" x14ac:dyDescent="0.25">
      <c r="B40" s="13"/>
      <c r="C40" s="65"/>
      <c r="D40" s="65"/>
      <c r="E40" s="65"/>
      <c r="F40" s="65"/>
      <c r="G40" s="65"/>
      <c r="H40" s="65"/>
      <c r="I40" s="65"/>
      <c r="J40" s="65"/>
      <c r="K40" s="65"/>
      <c r="L40" s="65"/>
      <c r="M40" s="65"/>
      <c r="O40" s="30"/>
      <c r="P40" s="28" t="s">
        <v>207</v>
      </c>
      <c r="Q40" s="28" t="s">
        <v>45</v>
      </c>
      <c r="R40" s="28" t="s">
        <v>38</v>
      </c>
      <c r="S40" s="42"/>
      <c r="T40" s="42"/>
      <c r="U40" s="42"/>
      <c r="V40" s="42"/>
      <c r="X40" s="55"/>
      <c r="Y40" s="56">
        <f>IF('Task 1'!B46="","",1)</f>
        <v>1</v>
      </c>
      <c r="Z40" s="57">
        <f>IF('Task 2'!B46="","",2)</f>
        <v>2</v>
      </c>
      <c r="AA40" s="57">
        <f>IF('Task 3'!B46="","",3)</f>
        <v>3</v>
      </c>
      <c r="AB40" s="57">
        <f>IF('Task 4'!B46="","",4)</f>
        <v>4</v>
      </c>
      <c r="AC40" s="58">
        <f>IF('Task 5'!B46="","",5)</f>
        <v>5</v>
      </c>
    </row>
    <row r="41" spans="2:35" ht="15.75" thickBot="1" x14ac:dyDescent="0.3">
      <c r="B41" s="62" t="s">
        <v>103</v>
      </c>
      <c r="C41" s="62"/>
      <c r="D41" s="62"/>
      <c r="E41" s="62"/>
      <c r="F41" s="62"/>
      <c r="G41" s="62"/>
      <c r="H41" s="62"/>
      <c r="I41" s="62"/>
      <c r="J41" s="62"/>
      <c r="K41" s="62"/>
      <c r="L41" s="62"/>
      <c r="M41" s="62"/>
      <c r="O41" s="29" t="s">
        <v>19</v>
      </c>
      <c r="P41" s="30">
        <f>SUM(AE41,AF41,AG41,AH41,AI41)</f>
        <v>0</v>
      </c>
      <c r="Q41" s="52" t="str">
        <f>CONCATENATE($Y41,$Z41,$AA41,$AB41,$AC41)</f>
        <v/>
      </c>
      <c r="R41" s="31" t="str">
        <f>CONCATENATE($Y41,$Z41,$AA41,$AB41,$AC41)</f>
        <v/>
      </c>
      <c r="S41" s="44"/>
      <c r="T41" s="44"/>
      <c r="U41" s="44"/>
      <c r="V41" s="44"/>
      <c r="X41" s="53" t="s">
        <v>19</v>
      </c>
      <c r="Y41" s="56" t="str">
        <f>IF('Task 1'!B47="","",1)</f>
        <v/>
      </c>
      <c r="Z41" s="57" t="str">
        <f>IF('Task 2'!B47="","",2)</f>
        <v/>
      </c>
      <c r="AA41" s="57" t="str">
        <f>IF('Task 3'!B47="","",3)</f>
        <v/>
      </c>
      <c r="AB41" s="57" t="str">
        <f>IF('Task 4'!B47="","",4)</f>
        <v/>
      </c>
      <c r="AC41" s="58" t="str">
        <f>IF('Task 5'!B47="","",5)</f>
        <v/>
      </c>
      <c r="AE41" s="56" t="str">
        <f>IF('Task 1'!K47="","",'Task 1'!K47)</f>
        <v/>
      </c>
      <c r="AF41" s="57" t="str">
        <f>IF('Task 2'!K47="","",'Task 2'!K47)</f>
        <v/>
      </c>
      <c r="AG41" s="57" t="str">
        <f>IF('Task 3'!K47="","",'Task 3'!K47)</f>
        <v/>
      </c>
      <c r="AH41" s="57" t="str">
        <f>IF('Task 4'!K47="","",'Task 4'!K47)</f>
        <v/>
      </c>
      <c r="AI41" s="58" t="str">
        <f>IF('Task 5'!K47="","",'Task 5'!K47)</f>
        <v/>
      </c>
    </row>
    <row r="42" spans="2:35" ht="15" thickBot="1" x14ac:dyDescent="0.25">
      <c r="B42" s="63"/>
      <c r="C42" s="63"/>
      <c r="D42" s="63"/>
      <c r="E42" s="63"/>
      <c r="F42" s="63"/>
      <c r="G42" s="63"/>
      <c r="H42" s="63"/>
      <c r="I42" s="63"/>
      <c r="J42" s="63"/>
      <c r="K42" s="63"/>
      <c r="L42" s="63"/>
      <c r="M42" s="63"/>
      <c r="O42" s="30"/>
      <c r="P42" s="28" t="s">
        <v>207</v>
      </c>
      <c r="Q42" s="28" t="s">
        <v>46</v>
      </c>
      <c r="R42" s="28" t="s">
        <v>47</v>
      </c>
      <c r="S42" s="42"/>
      <c r="T42" s="42"/>
      <c r="U42" s="42"/>
      <c r="V42" s="42"/>
      <c r="X42" s="55"/>
      <c r="Y42" s="56">
        <f>IF('Task 1'!B48="","",1)</f>
        <v>1</v>
      </c>
      <c r="Z42" s="57">
        <f>IF('Task 2'!B48="","",2)</f>
        <v>2</v>
      </c>
      <c r="AA42" s="57">
        <f>IF('Task 3'!B48="","",3)</f>
        <v>3</v>
      </c>
      <c r="AB42" s="57">
        <f>IF('Task 4'!B48="","",4)</f>
        <v>4</v>
      </c>
      <c r="AC42" s="58">
        <f>IF('Task 5'!B48="","",5)</f>
        <v>5</v>
      </c>
    </row>
    <row r="43" spans="2:35" ht="15" thickBot="1" x14ac:dyDescent="0.25">
      <c r="B43" s="63"/>
      <c r="C43" s="63"/>
      <c r="D43" s="63"/>
      <c r="E43" s="63"/>
      <c r="F43" s="63"/>
      <c r="G43" s="63"/>
      <c r="H43" s="63"/>
      <c r="I43" s="63"/>
      <c r="J43" s="63"/>
      <c r="K43" s="63"/>
      <c r="L43" s="63"/>
      <c r="M43" s="63"/>
      <c r="O43" s="29" t="s">
        <v>20</v>
      </c>
      <c r="P43" s="30">
        <f>SUM(AE43,AF43,AG43,AH43,AI43)</f>
        <v>0</v>
      </c>
      <c r="Q43" s="52" t="str">
        <f>CONCATENATE($Y43,$Z43,$AA43,$AB43,$AC43)</f>
        <v/>
      </c>
      <c r="R43" s="31" t="str">
        <f>CONCATENATE($Y43,$Z43,$AA43,$AB43,$AC43)</f>
        <v/>
      </c>
      <c r="S43" s="44"/>
      <c r="T43" s="44"/>
      <c r="U43" s="44"/>
      <c r="V43" s="44"/>
      <c r="X43" s="53" t="s">
        <v>20</v>
      </c>
      <c r="Y43" s="56" t="str">
        <f>IF('Task 1'!B49="","",1)</f>
        <v/>
      </c>
      <c r="Z43" s="57" t="str">
        <f>IF('Task 2'!B49="","",2)</f>
        <v/>
      </c>
      <c r="AA43" s="57" t="str">
        <f>IF('Task 3'!B49="","",3)</f>
        <v/>
      </c>
      <c r="AB43" s="57" t="str">
        <f>IF('Task 4'!B49="","",4)</f>
        <v/>
      </c>
      <c r="AC43" s="58" t="str">
        <f>IF('Task 5'!B49="","",5)</f>
        <v/>
      </c>
      <c r="AE43" s="56" t="str">
        <f>IF('Task 1'!K49="","",'Task 1'!K49)</f>
        <v/>
      </c>
      <c r="AF43" s="57" t="str">
        <f>IF('Task 2'!K49="","",'Task 2'!K49)</f>
        <v/>
      </c>
      <c r="AG43" s="57" t="str">
        <f>IF('Task 3'!K49="","",'Task 3'!K49)</f>
        <v/>
      </c>
      <c r="AH43" s="57" t="str">
        <f>IF('Task 4'!K49="","",'Task 4'!K49)</f>
        <v/>
      </c>
      <c r="AI43" s="58" t="str">
        <f>IF('Task 5'!K49="","",'Task 5'!K49)</f>
        <v/>
      </c>
    </row>
    <row r="44" spans="2:35" ht="15" thickBot="1" x14ac:dyDescent="0.25">
      <c r="B44" s="63"/>
      <c r="C44" s="63"/>
      <c r="D44" s="63"/>
      <c r="E44" s="63"/>
      <c r="F44" s="63"/>
      <c r="G44" s="63"/>
      <c r="H44" s="63"/>
      <c r="I44" s="63"/>
      <c r="J44" s="63"/>
      <c r="K44" s="63"/>
      <c r="L44" s="63"/>
      <c r="M44" s="63"/>
      <c r="O44" s="30"/>
      <c r="P44" s="28" t="s">
        <v>207</v>
      </c>
      <c r="Q44" s="28" t="s">
        <v>138</v>
      </c>
      <c r="R44" s="40" t="s">
        <v>48</v>
      </c>
      <c r="S44" s="28" t="s">
        <v>49</v>
      </c>
      <c r="T44" s="42"/>
      <c r="U44" s="42"/>
      <c r="V44" s="42"/>
      <c r="X44" s="55"/>
      <c r="Y44" s="56">
        <f>IF('Task 1'!B50="","",1)</f>
        <v>1</v>
      </c>
      <c r="Z44" s="57">
        <f>IF('Task 2'!B50="","",2)</f>
        <v>2</v>
      </c>
      <c r="AA44" s="57">
        <f>IF('Task 3'!B50="","",3)</f>
        <v>3</v>
      </c>
      <c r="AB44" s="57">
        <f>IF('Task 4'!B50="","",4)</f>
        <v>4</v>
      </c>
      <c r="AC44" s="58">
        <f>IF('Task 5'!B50="","",5)</f>
        <v>5</v>
      </c>
    </row>
    <row r="45" spans="2:35" ht="15" thickBot="1" x14ac:dyDescent="0.25">
      <c r="B45" s="63"/>
      <c r="C45" s="63"/>
      <c r="D45" s="63"/>
      <c r="E45" s="63"/>
      <c r="F45" s="63"/>
      <c r="G45" s="63"/>
      <c r="H45" s="63"/>
      <c r="I45" s="63"/>
      <c r="J45" s="63"/>
      <c r="K45" s="63"/>
      <c r="L45" s="63"/>
      <c r="M45" s="63"/>
      <c r="O45" s="29" t="s">
        <v>21</v>
      </c>
      <c r="P45" s="30">
        <f>SUM(AE45,AF45,AG45,AH45,AI45)</f>
        <v>0</v>
      </c>
      <c r="Q45" s="30" t="str">
        <f>IFERROR(AVERAGE('Task 1'!C51,'Task 2'!C51,'Task 3'!C51,'Task 4'!C51,'Task 5'!C51),"")</f>
        <v/>
      </c>
      <c r="R45" s="31" t="str">
        <f>CONCATENATE($Y45,$Z45,$AA45,$AB45,$AC45)</f>
        <v/>
      </c>
      <c r="S45" s="31" t="str">
        <f>CONCATENATE($Y45,$Z45,$AA45,$AB45,$AC45)</f>
        <v/>
      </c>
      <c r="T45" s="44"/>
      <c r="U45" s="44"/>
      <c r="V45" s="44"/>
      <c r="X45" s="53" t="s">
        <v>21</v>
      </c>
      <c r="Y45" s="56" t="str">
        <f>IF('Task 1'!B51="","",1)</f>
        <v/>
      </c>
      <c r="Z45" s="57" t="str">
        <f>IF('Task 2'!B51="","",2)</f>
        <v/>
      </c>
      <c r="AA45" s="57" t="str">
        <f>IF('Task 3'!B51="","",3)</f>
        <v/>
      </c>
      <c r="AB45" s="57" t="str">
        <f>IF('Task 4'!B51="","",4)</f>
        <v/>
      </c>
      <c r="AC45" s="58" t="str">
        <f>IF('Task 5'!B51="","",5)</f>
        <v/>
      </c>
      <c r="AE45" s="56" t="str">
        <f>IF('Task 1'!K51="","",'Task 1'!K51)</f>
        <v/>
      </c>
      <c r="AF45" s="57" t="str">
        <f>IF('Task 2'!K51="","",'Task 2'!K51)</f>
        <v/>
      </c>
      <c r="AG45" s="57" t="str">
        <f>IF('Task 3'!K51="","",'Task 3'!K51)</f>
        <v/>
      </c>
      <c r="AH45" s="57" t="str">
        <f>IF('Task 4'!K51="","",'Task 4'!K51)</f>
        <v/>
      </c>
      <c r="AI45" s="58" t="str">
        <f>IF('Task 5'!K51="","",'Task 5'!K51)</f>
        <v/>
      </c>
    </row>
    <row r="46" spans="2:35" ht="15" thickBot="1" x14ac:dyDescent="0.25">
      <c r="B46" s="63"/>
      <c r="C46" s="63"/>
      <c r="D46" s="63"/>
      <c r="E46" s="63"/>
      <c r="F46" s="63"/>
      <c r="G46" s="63"/>
      <c r="H46" s="63"/>
      <c r="I46" s="63"/>
      <c r="J46" s="63"/>
      <c r="K46" s="63"/>
      <c r="L46" s="63"/>
      <c r="M46" s="63"/>
      <c r="O46" s="30"/>
      <c r="P46" s="28" t="s">
        <v>207</v>
      </c>
      <c r="Q46" s="28" t="s">
        <v>138</v>
      </c>
      <c r="R46" s="28" t="s">
        <v>48</v>
      </c>
      <c r="S46" s="28" t="s">
        <v>49</v>
      </c>
      <c r="T46" s="42"/>
      <c r="U46" s="42"/>
      <c r="V46" s="42"/>
      <c r="X46" s="55"/>
      <c r="Y46" s="56">
        <f>IF('Task 1'!B52="","",1)</f>
        <v>1</v>
      </c>
      <c r="Z46" s="57">
        <f>IF('Task 2'!B52="","",2)</f>
        <v>2</v>
      </c>
      <c r="AA46" s="57">
        <f>IF('Task 3'!B52="","",3)</f>
        <v>3</v>
      </c>
      <c r="AB46" s="57">
        <f>IF('Task 4'!B52="","",4)</f>
        <v>4</v>
      </c>
      <c r="AC46" s="58">
        <f>IF('Task 5'!B52="","",5)</f>
        <v>5</v>
      </c>
      <c r="AD46" s="17"/>
    </row>
    <row r="47" spans="2:35" ht="15" thickBot="1" x14ac:dyDescent="0.25">
      <c r="B47" s="63"/>
      <c r="C47" s="63"/>
      <c r="D47" s="63"/>
      <c r="E47" s="63"/>
      <c r="F47" s="63"/>
      <c r="G47" s="63"/>
      <c r="H47" s="63"/>
      <c r="I47" s="63"/>
      <c r="J47" s="63"/>
      <c r="K47" s="63"/>
      <c r="L47" s="63"/>
      <c r="M47" s="63"/>
      <c r="O47" s="29" t="s">
        <v>22</v>
      </c>
      <c r="P47" s="30">
        <f>SUM(AE47,AF47,AG47,AH47,AI47)</f>
        <v>0</v>
      </c>
      <c r="Q47" s="30"/>
      <c r="R47" s="33" t="str">
        <f>CONCATENATE($Y47,$Z47,$AA47,$AB47,$AC47)</f>
        <v/>
      </c>
      <c r="S47" s="31" t="str">
        <f>CONCATENATE($Y47,$Z47,$AA47,$AB47,$AC47)</f>
        <v/>
      </c>
      <c r="T47" s="44"/>
      <c r="U47" s="44"/>
      <c r="V47" s="44"/>
      <c r="X47" s="53" t="s">
        <v>22</v>
      </c>
      <c r="Y47" s="56" t="str">
        <f>IF('Task 1'!B53="","",1)</f>
        <v/>
      </c>
      <c r="Z47" s="57" t="str">
        <f>IF('Task 2'!B53="","",2)</f>
        <v/>
      </c>
      <c r="AA47" s="57" t="str">
        <f>IF('Task 3'!B53="","",3)</f>
        <v/>
      </c>
      <c r="AB47" s="57" t="str">
        <f>IF('Task 4'!B53="","",4)</f>
        <v/>
      </c>
      <c r="AC47" s="58" t="str">
        <f>IF('Task 5'!B53="","",5)</f>
        <v/>
      </c>
      <c r="AE47" s="56" t="str">
        <f>IF('Task 1'!K53="","",'Task 1'!K53)</f>
        <v/>
      </c>
      <c r="AF47" s="57" t="str">
        <f>IF('Task 2'!K53="","",'Task 2'!K53)</f>
        <v/>
      </c>
      <c r="AG47" s="57" t="str">
        <f>IF('Task 3'!K53="","",'Task 3'!K53)</f>
        <v/>
      </c>
      <c r="AH47" s="57" t="str">
        <f>IF('Task 4'!K53="","",'Task 4'!K53)</f>
        <v/>
      </c>
      <c r="AI47" s="58" t="str">
        <f>IF('Task 5'!K53="","",'Task 5'!K53)</f>
        <v/>
      </c>
    </row>
    <row r="48" spans="2:35" ht="15" thickBot="1" x14ac:dyDescent="0.25">
      <c r="B48" s="63"/>
      <c r="C48" s="63"/>
      <c r="D48" s="63"/>
      <c r="E48" s="63"/>
      <c r="F48" s="63"/>
      <c r="G48" s="63"/>
      <c r="H48" s="63"/>
      <c r="I48" s="63"/>
      <c r="J48" s="63"/>
      <c r="K48" s="63"/>
      <c r="L48" s="63"/>
      <c r="M48" s="63"/>
      <c r="O48" s="30"/>
      <c r="P48" s="28" t="s">
        <v>207</v>
      </c>
      <c r="Q48" s="28" t="s">
        <v>46</v>
      </c>
      <c r="R48" s="28" t="s">
        <v>47</v>
      </c>
      <c r="S48" s="42"/>
      <c r="T48" s="42"/>
      <c r="U48" s="42"/>
      <c r="V48" s="42"/>
      <c r="X48" s="55"/>
      <c r="Y48" s="56">
        <f>IF('Task 1'!B54="","",1)</f>
        <v>1</v>
      </c>
      <c r="Z48" s="57">
        <f>IF('Task 2'!B54="","",2)</f>
        <v>2</v>
      </c>
      <c r="AA48" s="57">
        <f>IF('Task 3'!B54="","",3)</f>
        <v>3</v>
      </c>
      <c r="AB48" s="57">
        <f>IF('Task 4'!B54="","",4)</f>
        <v>4</v>
      </c>
      <c r="AC48" s="58">
        <f>IF('Task 5'!B54="","",5)</f>
        <v>5</v>
      </c>
    </row>
    <row r="49" spans="2:35" ht="15" thickBot="1" x14ac:dyDescent="0.25">
      <c r="B49" s="63"/>
      <c r="C49" s="63"/>
      <c r="D49" s="63"/>
      <c r="E49" s="63"/>
      <c r="F49" s="63"/>
      <c r="G49" s="63"/>
      <c r="H49" s="63"/>
      <c r="I49" s="63"/>
      <c r="J49" s="63"/>
      <c r="K49" s="63"/>
      <c r="L49" s="63"/>
      <c r="M49" s="63"/>
      <c r="O49" s="29" t="s">
        <v>23</v>
      </c>
      <c r="P49" s="30">
        <f>SUM(AE49,AF49,AG49,AH49,AI49)</f>
        <v>0</v>
      </c>
      <c r="Q49" s="52" t="str">
        <f>CONCATENATE($Y49,$Z49,$AA49,$AB49,$AC49)</f>
        <v/>
      </c>
      <c r="R49" s="31" t="str">
        <f>CONCATENATE($Y49,$Z49,$AA49,$AB49,$AC49)</f>
        <v/>
      </c>
      <c r="S49" s="44"/>
      <c r="T49" s="44"/>
      <c r="U49" s="44"/>
      <c r="V49" s="44"/>
      <c r="X49" s="53" t="s">
        <v>23</v>
      </c>
      <c r="Y49" s="56" t="str">
        <f>IF('Task 1'!B55="","",1)</f>
        <v/>
      </c>
      <c r="Z49" s="57" t="str">
        <f>IF('Task 2'!B55="","",2)</f>
        <v/>
      </c>
      <c r="AA49" s="57" t="str">
        <f>IF('Task 3'!B55="","",3)</f>
        <v/>
      </c>
      <c r="AB49" s="57" t="str">
        <f>IF('Task 4'!B55="","",4)</f>
        <v/>
      </c>
      <c r="AC49" s="58" t="str">
        <f>IF('Task 5'!B55="","",5)</f>
        <v/>
      </c>
      <c r="AE49" s="56" t="str">
        <f>IF('Task 1'!K55="","",'Task 1'!K55)</f>
        <v/>
      </c>
      <c r="AF49" s="57" t="str">
        <f>IF('Task 2'!K55="","",'Task 2'!K55)</f>
        <v/>
      </c>
      <c r="AG49" s="57" t="str">
        <f>IF('Task 3'!K55="","",'Task 3'!K55)</f>
        <v/>
      </c>
      <c r="AH49" s="57" t="str">
        <f>IF('Task 4'!K55="","",'Task 4'!K55)</f>
        <v/>
      </c>
      <c r="AI49" s="58" t="str">
        <f>IF('Task 5'!K55="","",'Task 5'!K55)</f>
        <v/>
      </c>
    </row>
    <row r="50" spans="2:35" ht="15" thickBot="1" x14ac:dyDescent="0.25">
      <c r="B50" s="63"/>
      <c r="C50" s="63"/>
      <c r="D50" s="63"/>
      <c r="E50" s="63"/>
      <c r="F50" s="63"/>
      <c r="G50" s="63"/>
      <c r="H50" s="63"/>
      <c r="I50" s="63"/>
      <c r="J50" s="63"/>
      <c r="K50" s="63"/>
      <c r="L50" s="63"/>
      <c r="M50" s="63"/>
      <c r="O50" s="30"/>
      <c r="P50" s="28" t="s">
        <v>207</v>
      </c>
      <c r="Q50" s="28" t="s">
        <v>46</v>
      </c>
      <c r="R50" s="40" t="s">
        <v>50</v>
      </c>
      <c r="S50" s="28" t="s">
        <v>51</v>
      </c>
      <c r="T50" s="42"/>
      <c r="U50" s="42"/>
      <c r="V50" s="42"/>
      <c r="X50" s="55"/>
      <c r="Y50" s="56">
        <f>IF('Task 1'!B56="","",1)</f>
        <v>1</v>
      </c>
      <c r="Z50" s="57">
        <f>IF('Task 2'!B56="","",2)</f>
        <v>2</v>
      </c>
      <c r="AA50" s="57">
        <f>IF('Task 3'!B56="","",3)</f>
        <v>3</v>
      </c>
      <c r="AB50" s="57">
        <f>IF('Task 4'!B56="","",4)</f>
        <v>4</v>
      </c>
      <c r="AC50" s="58">
        <f>IF('Task 5'!B56="","",5)</f>
        <v>5</v>
      </c>
    </row>
    <row r="51" spans="2:35" ht="15" thickBot="1" x14ac:dyDescent="0.25">
      <c r="B51" s="63"/>
      <c r="C51" s="63"/>
      <c r="D51" s="63"/>
      <c r="E51" s="63"/>
      <c r="F51" s="63"/>
      <c r="G51" s="63"/>
      <c r="H51" s="63"/>
      <c r="I51" s="63"/>
      <c r="J51" s="63"/>
      <c r="K51" s="63"/>
      <c r="L51" s="63"/>
      <c r="M51" s="63"/>
      <c r="O51" s="29" t="s">
        <v>24</v>
      </c>
      <c r="P51" s="30">
        <f>SUM(AE51,AF51,AG51,AH51,AI51)</f>
        <v>0</v>
      </c>
      <c r="Q51" s="52" t="str">
        <f>CONCATENATE($Y51,$Z51,$AA51,$AB51,$AC51)</f>
        <v/>
      </c>
      <c r="R51" s="31" t="str">
        <f>CONCATENATE($Y51,$Z51,$AA51,$AB51,$AC51)</f>
        <v/>
      </c>
      <c r="S51" s="31" t="str">
        <f>CONCATENATE($Y51,$Z51,$AA51,$AB51,$AC51)</f>
        <v/>
      </c>
      <c r="T51" s="44"/>
      <c r="U51" s="44"/>
      <c r="V51" s="44"/>
      <c r="X51" s="53" t="s">
        <v>24</v>
      </c>
      <c r="Y51" s="56" t="str">
        <f>IF('Task 1'!B57="","",1)</f>
        <v/>
      </c>
      <c r="Z51" s="57" t="str">
        <f>IF('Task 2'!B57="","",2)</f>
        <v/>
      </c>
      <c r="AA51" s="57" t="str">
        <f>IF('Task 3'!B57="","",3)</f>
        <v/>
      </c>
      <c r="AB51" s="57" t="str">
        <f>IF('Task 4'!B57="","",4)</f>
        <v/>
      </c>
      <c r="AC51" s="58" t="str">
        <f>IF('Task 5'!B57="","",5)</f>
        <v/>
      </c>
      <c r="AE51" s="56" t="str">
        <f>IF('Task 1'!K57="","",'Task 1'!K57)</f>
        <v/>
      </c>
      <c r="AF51" s="57" t="str">
        <f>IF('Task 2'!K57="","",'Task 2'!K57)</f>
        <v/>
      </c>
      <c r="AG51" s="57" t="str">
        <f>IF('Task 3'!K57="","",'Task 3'!K57)</f>
        <v/>
      </c>
      <c r="AH51" s="57" t="str">
        <f>IF('Task 4'!K57="","",'Task 4'!K57)</f>
        <v/>
      </c>
      <c r="AI51" s="58" t="str">
        <f>IF('Task 5'!K57="","",'Task 5'!K57)</f>
        <v/>
      </c>
    </row>
    <row r="52" spans="2:35" ht="15" thickBot="1" x14ac:dyDescent="0.25">
      <c r="B52" s="63"/>
      <c r="C52" s="63"/>
      <c r="D52" s="63"/>
      <c r="E52" s="63"/>
      <c r="F52" s="63"/>
      <c r="G52" s="63"/>
      <c r="H52" s="63"/>
      <c r="I52" s="63"/>
      <c r="J52" s="63"/>
      <c r="K52" s="63"/>
      <c r="L52" s="63"/>
      <c r="M52" s="63"/>
      <c r="O52" s="30"/>
      <c r="P52" s="28" t="s">
        <v>207</v>
      </c>
      <c r="Q52" s="28" t="s">
        <v>170</v>
      </c>
      <c r="R52" s="28" t="s">
        <v>52</v>
      </c>
      <c r="S52" s="28" t="s">
        <v>35</v>
      </c>
      <c r="T52" s="28" t="s">
        <v>53</v>
      </c>
      <c r="U52" s="42"/>
      <c r="V52" s="42"/>
      <c r="X52" s="55"/>
      <c r="Y52" s="56">
        <f>IF('Task 1'!B58="","",1)</f>
        <v>1</v>
      </c>
      <c r="Z52" s="57">
        <f>IF('Task 2'!B58="","",2)</f>
        <v>2</v>
      </c>
      <c r="AA52" s="57">
        <f>IF('Task 3'!B58="","",3)</f>
        <v>3</v>
      </c>
      <c r="AB52" s="57">
        <f>IF('Task 4'!B58="","",4)</f>
        <v>4</v>
      </c>
      <c r="AC52" s="58">
        <f>IF('Task 5'!B58="","",5)</f>
        <v>5</v>
      </c>
    </row>
    <row r="53" spans="2:35" ht="15" thickBot="1" x14ac:dyDescent="0.25">
      <c r="B53" s="63"/>
      <c r="C53" s="63"/>
      <c r="D53" s="63"/>
      <c r="E53" s="63"/>
      <c r="F53" s="63"/>
      <c r="G53" s="63"/>
      <c r="H53" s="63"/>
      <c r="I53" s="63"/>
      <c r="J53" s="63"/>
      <c r="K53" s="63"/>
      <c r="L53" s="63"/>
      <c r="M53" s="63"/>
      <c r="O53" s="29" t="s">
        <v>25</v>
      </c>
      <c r="P53" s="30">
        <f>SUM(AE53,AF53,AG53,AH53,AI53)</f>
        <v>0</v>
      </c>
      <c r="Q53" s="30" t="str">
        <f>IFERROR(AVERAGE('Task 1'!C59,'Task 2'!C59,'Task 3'!C59,'Task 4'!C59,'Task 5'!C59),"")</f>
        <v/>
      </c>
      <c r="R53" s="31" t="str">
        <f>CONCATENATE($Y53,$Z53,$AA53,$AB53,$AC53)</f>
        <v/>
      </c>
      <c r="S53" s="106" t="str">
        <f>CONCATENATE($Y53,$Z53,$AA53,$AB53,$AC53)</f>
        <v/>
      </c>
      <c r="T53" s="52" t="str">
        <f>CONCATENATE($Y53,$Z53,$AA53,$AB53,$AC53)</f>
        <v/>
      </c>
      <c r="U53" s="44"/>
      <c r="V53" s="44"/>
      <c r="X53" s="53" t="s">
        <v>25</v>
      </c>
      <c r="Y53" s="56" t="str">
        <f>IF('Task 1'!B59="","",1)</f>
        <v/>
      </c>
      <c r="Z53" s="57" t="str">
        <f>IF('Task 2'!B59="","",2)</f>
        <v/>
      </c>
      <c r="AA53" s="57" t="str">
        <f>IF('Task 3'!B59="","",3)</f>
        <v/>
      </c>
      <c r="AB53" s="57" t="str">
        <f>IF('Task 4'!B59="","",4)</f>
        <v/>
      </c>
      <c r="AC53" s="58" t="str">
        <f>IF('Task 5'!B59="","",5)</f>
        <v/>
      </c>
      <c r="AE53" s="56" t="str">
        <f>IF('Task 1'!K59="","",'Task 1'!K59)</f>
        <v/>
      </c>
      <c r="AF53" s="57" t="str">
        <f>IF('Task 2'!K59="","",'Task 2'!K59)</f>
        <v/>
      </c>
      <c r="AG53" s="57" t="str">
        <f>IF('Task 3'!K59="","",'Task 3'!K59)</f>
        <v/>
      </c>
      <c r="AH53" s="57" t="str">
        <f>IF('Task 4'!K59="","",'Task 4'!K59)</f>
        <v/>
      </c>
      <c r="AI53" s="58" t="str">
        <f>IF('Task 5'!K59="","",'Task 5'!K59)</f>
        <v/>
      </c>
    </row>
    <row r="54" spans="2:35" ht="15" thickBot="1" x14ac:dyDescent="0.25">
      <c r="B54" s="63"/>
      <c r="C54" s="63"/>
      <c r="D54" s="63"/>
      <c r="E54" s="63"/>
      <c r="F54" s="63"/>
      <c r="G54" s="63"/>
      <c r="H54" s="63"/>
      <c r="I54" s="63"/>
      <c r="J54" s="63"/>
      <c r="K54" s="63"/>
      <c r="L54" s="63"/>
      <c r="M54" s="63"/>
      <c r="O54" s="30"/>
      <c r="P54" s="28" t="s">
        <v>207</v>
      </c>
      <c r="Q54" s="28" t="s">
        <v>137</v>
      </c>
      <c r="R54" s="28" t="s">
        <v>136</v>
      </c>
      <c r="S54" s="28" t="s">
        <v>54</v>
      </c>
      <c r="T54" s="28" t="s">
        <v>55</v>
      </c>
      <c r="U54" s="42"/>
      <c r="V54" s="42"/>
      <c r="X54" s="55"/>
      <c r="Y54" s="56">
        <f>IF('Task 1'!B60="","",1)</f>
        <v>1</v>
      </c>
      <c r="Z54" s="57">
        <f>IF('Task 2'!B60="","",2)</f>
        <v>2</v>
      </c>
      <c r="AA54" s="57">
        <f>IF('Task 3'!B60="","",3)</f>
        <v>3</v>
      </c>
      <c r="AB54" s="57">
        <f>IF('Task 4'!B60="","",4)</f>
        <v>4</v>
      </c>
      <c r="AC54" s="58">
        <f>IF('Task 5'!B60="","",5)</f>
        <v>5</v>
      </c>
    </row>
    <row r="55" spans="2:35" ht="15" thickBot="1" x14ac:dyDescent="0.25">
      <c r="B55" s="63"/>
      <c r="C55" s="63"/>
      <c r="D55" s="63"/>
      <c r="E55" s="63"/>
      <c r="F55" s="63"/>
      <c r="G55" s="63"/>
      <c r="H55" s="63"/>
      <c r="I55" s="63"/>
      <c r="J55" s="63"/>
      <c r="K55" s="63"/>
      <c r="L55" s="63"/>
      <c r="M55" s="63"/>
      <c r="O55" s="29" t="s">
        <v>26</v>
      </c>
      <c r="P55" s="30">
        <f>SUM(AE55,AF55,AG55,AH55,AI55)</f>
        <v>0</v>
      </c>
      <c r="Q55" s="30" t="str">
        <f>IFERROR(AVERAGE('Task 1'!C61,'Task 2'!C61,'Task 3'!C61,'Task 4'!C61,'Task 5'!C61),"")</f>
        <v/>
      </c>
      <c r="R55" s="30" t="str">
        <f>IFERROR(AVERAGE('Task 1'!D61,'Task 2'!D61,'Task 3'!D61,'Task 4'!D61,'Task 5'!D61),"")</f>
        <v/>
      </c>
      <c r="S55" s="52" t="str">
        <f>CONCATENATE($Y55,$Z55,$AA55,$AB55,$AC55)</f>
        <v/>
      </c>
      <c r="T55" s="31" t="str">
        <f>CONCATENATE($Y55,$Z55,$AA55,$AB55,$AC55)</f>
        <v/>
      </c>
      <c r="U55" s="44"/>
      <c r="V55" s="44"/>
      <c r="X55" s="53" t="s">
        <v>26</v>
      </c>
      <c r="Y55" s="56" t="str">
        <f>IF('Task 1'!B61="","",1)</f>
        <v/>
      </c>
      <c r="Z55" s="57" t="str">
        <f>IF('Task 2'!B61="","",2)</f>
        <v/>
      </c>
      <c r="AA55" s="57" t="str">
        <f>IF('Task 3'!B61="","",3)</f>
        <v/>
      </c>
      <c r="AB55" s="57" t="str">
        <f>IF('Task 4'!B61="","",4)</f>
        <v/>
      </c>
      <c r="AC55" s="58" t="str">
        <f>IF('Task 5'!B61="","",5)</f>
        <v/>
      </c>
      <c r="AE55" s="56" t="str">
        <f>IF('Task 1'!K61="","",'Task 1'!K61)</f>
        <v/>
      </c>
      <c r="AF55" s="57" t="str">
        <f>IF('Task 2'!K61="","",'Task 2'!K61)</f>
        <v/>
      </c>
      <c r="AG55" s="57" t="str">
        <f>IF('Task 3'!K61="","",'Task 3'!K61)</f>
        <v/>
      </c>
      <c r="AH55" s="57" t="str">
        <f>IF('Task 4'!K61="","",'Task 4'!K61)</f>
        <v/>
      </c>
      <c r="AI55" s="58" t="str">
        <f>IF('Task 5'!K61="","",'Task 5'!K61)</f>
        <v/>
      </c>
    </row>
    <row r="56" spans="2:35" ht="15" thickBot="1" x14ac:dyDescent="0.25">
      <c r="B56" s="63"/>
      <c r="C56" s="63"/>
      <c r="D56" s="63"/>
      <c r="E56" s="63"/>
      <c r="F56" s="63"/>
      <c r="G56" s="63"/>
      <c r="H56" s="63"/>
      <c r="I56" s="63"/>
      <c r="J56" s="63"/>
      <c r="K56" s="63"/>
      <c r="L56" s="63"/>
      <c r="M56" s="63"/>
      <c r="O56" s="30"/>
      <c r="P56" s="28" t="s">
        <v>207</v>
      </c>
      <c r="Q56" s="28" t="s">
        <v>138</v>
      </c>
      <c r="R56" s="28" t="s">
        <v>134</v>
      </c>
      <c r="S56" s="28" t="s">
        <v>136</v>
      </c>
      <c r="T56" s="28" t="s">
        <v>54</v>
      </c>
      <c r="U56" s="42"/>
      <c r="V56" s="42"/>
      <c r="X56" s="55"/>
      <c r="Y56" s="56">
        <f>IF('Task 1'!B62="","",1)</f>
        <v>1</v>
      </c>
      <c r="Z56" s="57">
        <f>IF('Task 2'!B62="","",2)</f>
        <v>2</v>
      </c>
      <c r="AA56" s="57">
        <f>IF('Task 3'!B62="","",3)</f>
        <v>3</v>
      </c>
      <c r="AB56" s="57">
        <f>IF('Task 4'!B62="","",4)</f>
        <v>4</v>
      </c>
      <c r="AC56" s="58">
        <f>IF('Task 5'!B62="","",5)</f>
        <v>5</v>
      </c>
    </row>
    <row r="57" spans="2:35" x14ac:dyDescent="0.2">
      <c r="B57" s="63"/>
      <c r="C57" s="63"/>
      <c r="D57" s="63"/>
      <c r="E57" s="63"/>
      <c r="F57" s="63"/>
      <c r="G57" s="63"/>
      <c r="H57" s="63"/>
      <c r="I57" s="63"/>
      <c r="J57" s="63"/>
      <c r="K57" s="63"/>
      <c r="L57" s="63"/>
      <c r="M57" s="63"/>
      <c r="O57" s="29" t="s">
        <v>27</v>
      </c>
      <c r="P57" s="30">
        <f>SUM(AE57,AF57,AG57,AH57,AI57)</f>
        <v>0</v>
      </c>
      <c r="Q57" s="30" t="str">
        <f>IFERROR(AVERAGE('Task 1'!C63,'Task 2'!C63,'Task 3'!C63,'Task 4'!C63,'Task 5'!C63),"")</f>
        <v/>
      </c>
      <c r="R57" s="30" t="str">
        <f>IFERROR(AVERAGE('Task 1'!D63,'Task 2'!D63,'Task 3'!D63,'Task 4'!D63,'Task 5'!D63),"")</f>
        <v/>
      </c>
      <c r="S57" s="30" t="str">
        <f>IFERROR(AVERAGE('Task 1'!E63,'Task 2'!E63,'Task 3'!E63,'Task 4'!E63,'Task 5'!E63),"")</f>
        <v/>
      </c>
      <c r="T57" s="52" t="str">
        <f>CONCATENATE($Y57,$Z57,$AA57,$AB57,$AC57)</f>
        <v/>
      </c>
      <c r="U57" s="44"/>
      <c r="V57" s="44"/>
      <c r="X57" s="53" t="s">
        <v>27</v>
      </c>
      <c r="Y57" s="56" t="str">
        <f>IF('Task 1'!B63="","",1)</f>
        <v/>
      </c>
      <c r="Z57" s="57" t="str">
        <f>IF('Task 2'!B63="","",2)</f>
        <v/>
      </c>
      <c r="AA57" s="57" t="str">
        <f>IF('Task 3'!B63="","",3)</f>
        <v/>
      </c>
      <c r="AB57" s="57" t="str">
        <f>IF('Task 4'!B63="","",4)</f>
        <v/>
      </c>
      <c r="AC57" s="58" t="str">
        <f>IF('Task 5'!B63="","",5)</f>
        <v/>
      </c>
      <c r="AE57" s="56" t="str">
        <f>IF('Task 1'!K63="","",'Task 1'!K63)</f>
        <v/>
      </c>
      <c r="AF57" s="57" t="str">
        <f>IF('Task 2'!K63="","",'Task 2'!K63)</f>
        <v/>
      </c>
      <c r="AG57" s="57" t="str">
        <f>IF('Task 3'!K63="","",'Task 3'!K63)</f>
        <v/>
      </c>
      <c r="AH57" s="57" t="str">
        <f>IF('Task 4'!K63="","",'Task 4'!K63)</f>
        <v/>
      </c>
      <c r="AI57" s="58" t="str">
        <f>IF('Task 5'!K63="","",'Task 5'!K63)</f>
        <v/>
      </c>
    </row>
    <row r="58" spans="2:35" s="6" customFormat="1" x14ac:dyDescent="0.2"/>
    <row r="59" spans="2:35" s="6" customFormat="1" ht="15" customHeight="1" x14ac:dyDescent="0.25">
      <c r="C59" s="89" t="s">
        <v>28</v>
      </c>
      <c r="D59" s="90"/>
      <c r="E59" s="89" t="s">
        <v>190</v>
      </c>
      <c r="F59" s="90"/>
      <c r="G59" s="89" t="s">
        <v>191</v>
      </c>
      <c r="H59" s="90"/>
      <c r="I59" s="92" t="s">
        <v>203</v>
      </c>
      <c r="J59" s="93"/>
      <c r="K59" s="94"/>
      <c r="O59" s="91" t="s">
        <v>204</v>
      </c>
      <c r="P59" s="91"/>
      <c r="Q59" s="91"/>
      <c r="R59" s="91"/>
      <c r="S59" s="91"/>
      <c r="T59" s="91"/>
      <c r="U59" s="91"/>
      <c r="V59" s="91"/>
    </row>
    <row r="60" spans="2:35" s="6" customFormat="1" ht="15" customHeight="1" x14ac:dyDescent="0.2">
      <c r="C60" s="85" t="s">
        <v>184</v>
      </c>
      <c r="D60" s="86"/>
      <c r="E60" s="85" t="s">
        <v>192</v>
      </c>
      <c r="F60" s="86"/>
      <c r="G60" s="88">
        <v>0</v>
      </c>
      <c r="H60" s="59"/>
      <c r="I60" s="95"/>
      <c r="J60" s="96"/>
      <c r="K60" s="97"/>
      <c r="O60" s="91"/>
      <c r="P60" s="91"/>
      <c r="Q60" s="91"/>
      <c r="R60" s="91"/>
      <c r="S60" s="91"/>
      <c r="T60" s="91"/>
      <c r="U60" s="91"/>
      <c r="V60" s="91"/>
    </row>
    <row r="61" spans="2:35" s="6" customFormat="1" ht="15" customHeight="1" x14ac:dyDescent="0.2">
      <c r="C61" s="85" t="s">
        <v>185</v>
      </c>
      <c r="D61" s="86"/>
      <c r="E61" s="85" t="s">
        <v>193</v>
      </c>
      <c r="F61" s="86"/>
      <c r="G61" s="59" t="s">
        <v>198</v>
      </c>
      <c r="H61" s="59"/>
      <c r="I61" s="95"/>
      <c r="J61" s="96"/>
      <c r="K61" s="97"/>
      <c r="O61" s="91"/>
      <c r="P61" s="91"/>
      <c r="Q61" s="91"/>
      <c r="R61" s="91"/>
      <c r="S61" s="91"/>
      <c r="T61" s="91"/>
      <c r="U61" s="91"/>
      <c r="V61" s="91"/>
    </row>
    <row r="62" spans="2:35" s="6" customFormat="1" ht="15" customHeight="1" x14ac:dyDescent="0.2">
      <c r="C62" s="85" t="s">
        <v>186</v>
      </c>
      <c r="D62" s="86"/>
      <c r="E62" s="59" t="s">
        <v>194</v>
      </c>
      <c r="F62" s="59"/>
      <c r="G62" s="59" t="s">
        <v>199</v>
      </c>
      <c r="H62" s="59"/>
      <c r="I62" s="95"/>
      <c r="J62" s="96"/>
      <c r="K62" s="97"/>
      <c r="O62" s="91"/>
      <c r="P62" s="91"/>
      <c r="Q62" s="91"/>
      <c r="R62" s="91"/>
      <c r="S62" s="91"/>
      <c r="T62" s="91"/>
      <c r="U62" s="91"/>
      <c r="V62" s="91"/>
    </row>
    <row r="63" spans="2:35" s="6" customFormat="1" x14ac:dyDescent="0.2">
      <c r="C63" s="85" t="s">
        <v>187</v>
      </c>
      <c r="D63" s="86"/>
      <c r="E63" s="59" t="s">
        <v>195</v>
      </c>
      <c r="F63" s="59"/>
      <c r="G63" s="59" t="s">
        <v>200</v>
      </c>
      <c r="H63" s="59"/>
      <c r="I63" s="95"/>
      <c r="J63" s="96"/>
      <c r="K63" s="97"/>
      <c r="O63" s="91"/>
      <c r="P63" s="91"/>
      <c r="Q63" s="91"/>
      <c r="R63" s="91"/>
      <c r="S63" s="91"/>
      <c r="T63" s="91"/>
      <c r="U63" s="91"/>
      <c r="V63" s="91"/>
    </row>
    <row r="64" spans="2:35" s="6" customFormat="1" x14ac:dyDescent="0.2">
      <c r="C64" s="85" t="s">
        <v>188</v>
      </c>
      <c r="D64" s="86"/>
      <c r="E64" s="59" t="s">
        <v>196</v>
      </c>
      <c r="F64" s="59"/>
      <c r="G64" s="59" t="s">
        <v>201</v>
      </c>
      <c r="H64" s="59"/>
      <c r="I64" s="95"/>
      <c r="J64" s="96"/>
      <c r="K64" s="97"/>
      <c r="O64" s="91"/>
      <c r="P64" s="91"/>
      <c r="Q64" s="91"/>
      <c r="R64" s="91"/>
      <c r="S64" s="91"/>
      <c r="T64" s="91"/>
      <c r="U64" s="91"/>
      <c r="V64" s="91"/>
    </row>
    <row r="65" spans="3:22" s="6" customFormat="1" x14ac:dyDescent="0.2">
      <c r="C65" s="85" t="s">
        <v>189</v>
      </c>
      <c r="D65" s="86"/>
      <c r="E65" s="59" t="s">
        <v>197</v>
      </c>
      <c r="F65" s="59"/>
      <c r="G65" s="59" t="s">
        <v>202</v>
      </c>
      <c r="H65" s="59"/>
      <c r="I65" s="98"/>
      <c r="J65" s="99"/>
      <c r="K65" s="100"/>
      <c r="O65" s="91"/>
      <c r="P65" s="91"/>
      <c r="Q65" s="91"/>
      <c r="R65" s="91"/>
      <c r="S65" s="91"/>
      <c r="T65" s="91"/>
      <c r="U65" s="91"/>
      <c r="V65" s="91"/>
    </row>
    <row r="66" spans="3:22" s="6" customFormat="1" x14ac:dyDescent="0.2"/>
    <row r="67" spans="3:22" s="6" customFormat="1" x14ac:dyDescent="0.2"/>
    <row r="68" spans="3:22" s="6" customFormat="1" x14ac:dyDescent="0.2"/>
    <row r="69" spans="3:22" s="6" customFormat="1" x14ac:dyDescent="0.2"/>
    <row r="70" spans="3:22" s="6" customFormat="1" x14ac:dyDescent="0.2"/>
    <row r="71" spans="3:22" s="6" customFormat="1" x14ac:dyDescent="0.2"/>
    <row r="72" spans="3:22" s="6" customFormat="1" x14ac:dyDescent="0.2"/>
    <row r="73" spans="3:22" s="6" customFormat="1" x14ac:dyDescent="0.2"/>
    <row r="74" spans="3:22" s="6" customFormat="1" x14ac:dyDescent="0.2"/>
    <row r="75" spans="3:22" s="6" customFormat="1" x14ac:dyDescent="0.2"/>
    <row r="76" spans="3:22" s="6" customFormat="1" x14ac:dyDescent="0.2"/>
    <row r="77" spans="3:22" s="6" customFormat="1" x14ac:dyDescent="0.2"/>
    <row r="78" spans="3:22" s="6" customFormat="1" x14ac:dyDescent="0.2"/>
    <row r="79" spans="3:22" s="6" customFormat="1" x14ac:dyDescent="0.2"/>
    <row r="80" spans="3:22"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pans="3:8" s="6" customFormat="1" x14ac:dyDescent="0.2"/>
    <row r="146" spans="3:8" s="6" customFormat="1" x14ac:dyDescent="0.2"/>
    <row r="147" spans="3:8" s="6" customFormat="1" x14ac:dyDescent="0.2"/>
    <row r="148" spans="3:8" s="6" customFormat="1" x14ac:dyDescent="0.2"/>
    <row r="149" spans="3:8" s="6" customFormat="1" x14ac:dyDescent="0.2">
      <c r="C149" s="1"/>
      <c r="D149" s="1"/>
      <c r="E149" s="1"/>
      <c r="F149" s="1"/>
      <c r="G149" s="1"/>
      <c r="H149" s="1"/>
    </row>
  </sheetData>
  <mergeCells count="104">
    <mergeCell ref="I59:K65"/>
    <mergeCell ref="O59:V65"/>
    <mergeCell ref="G60:H60"/>
    <mergeCell ref="C65:D65"/>
    <mergeCell ref="E59:F59"/>
    <mergeCell ref="G59:H59"/>
    <mergeCell ref="G65:H65"/>
    <mergeCell ref="G64:H64"/>
    <mergeCell ref="G63:H63"/>
    <mergeCell ref="G62:H62"/>
    <mergeCell ref="G61:H61"/>
    <mergeCell ref="C59:D59"/>
    <mergeCell ref="E65:F65"/>
    <mergeCell ref="E64:F64"/>
    <mergeCell ref="E63:F63"/>
    <mergeCell ref="E62:F62"/>
    <mergeCell ref="E61:F61"/>
    <mergeCell ref="E60:F60"/>
    <mergeCell ref="C64:D64"/>
    <mergeCell ref="C62:D62"/>
    <mergeCell ref="C63:D63"/>
    <mergeCell ref="C61:D61"/>
    <mergeCell ref="C60:D60"/>
    <mergeCell ref="B41:M41"/>
    <mergeCell ref="B42:M57"/>
    <mergeCell ref="C39:D39"/>
    <mergeCell ref="E39:F39"/>
    <mergeCell ref="G39:H39"/>
    <mergeCell ref="I39:M39"/>
    <mergeCell ref="C40:D40"/>
    <mergeCell ref="E40:F40"/>
    <mergeCell ref="G40:H40"/>
    <mergeCell ref="I40:M40"/>
    <mergeCell ref="E38:F38"/>
    <mergeCell ref="G38:H38"/>
    <mergeCell ref="I38:M38"/>
    <mergeCell ref="B29:M29"/>
    <mergeCell ref="C36:D36"/>
    <mergeCell ref="E36:F36"/>
    <mergeCell ref="G36:H36"/>
    <mergeCell ref="I36:M36"/>
    <mergeCell ref="B35:M35"/>
    <mergeCell ref="I37:M37"/>
    <mergeCell ref="G37:H37"/>
    <mergeCell ref="E37:F37"/>
    <mergeCell ref="C37:D37"/>
    <mergeCell ref="C38:D38"/>
    <mergeCell ref="C26:G26"/>
    <mergeCell ref="H26:I26"/>
    <mergeCell ref="J26:K26"/>
    <mergeCell ref="L26:M26"/>
    <mergeCell ref="C27:G27"/>
    <mergeCell ref="H27:I27"/>
    <mergeCell ref="J27:K27"/>
    <mergeCell ref="L27:M27"/>
    <mergeCell ref="H18:I18"/>
    <mergeCell ref="H5:H6"/>
    <mergeCell ref="H7:H8"/>
    <mergeCell ref="L21:M21"/>
    <mergeCell ref="L20:M20"/>
    <mergeCell ref="L19:M19"/>
    <mergeCell ref="L18:M18"/>
    <mergeCell ref="J21:K21"/>
    <mergeCell ref="C25:G25"/>
    <mergeCell ref="H25:I25"/>
    <mergeCell ref="J25:K25"/>
    <mergeCell ref="L25:M25"/>
    <mergeCell ref="H22:I22"/>
    <mergeCell ref="J22:K22"/>
    <mergeCell ref="C24:G24"/>
    <mergeCell ref="H24:I24"/>
    <mergeCell ref="J24:K24"/>
    <mergeCell ref="L24:M24"/>
    <mergeCell ref="L17:M17"/>
    <mergeCell ref="C17:G17"/>
    <mergeCell ref="C18:G18"/>
    <mergeCell ref="C22:G22"/>
    <mergeCell ref="C21:G21"/>
    <mergeCell ref="C20:G20"/>
    <mergeCell ref="C19:G19"/>
    <mergeCell ref="L22:M22"/>
    <mergeCell ref="J20:K20"/>
    <mergeCell ref="J19:K19"/>
    <mergeCell ref="J18:K18"/>
    <mergeCell ref="H17:I17"/>
    <mergeCell ref="J17:K17"/>
    <mergeCell ref="H21:I21"/>
    <mergeCell ref="H20:I20"/>
    <mergeCell ref="H19:I19"/>
    <mergeCell ref="T3:V3"/>
    <mergeCell ref="Q3:R3"/>
    <mergeCell ref="I2:M2"/>
    <mergeCell ref="I7:M8"/>
    <mergeCell ref="B11:M15"/>
    <mergeCell ref="B10:M10"/>
    <mergeCell ref="C4:F4"/>
    <mergeCell ref="C8:F8"/>
    <mergeCell ref="C7:F7"/>
    <mergeCell ref="C6:F6"/>
    <mergeCell ref="C5:F5"/>
    <mergeCell ref="I5:M6"/>
    <mergeCell ref="I4:M4"/>
    <mergeCell ref="B2:F2"/>
    <mergeCell ref="O2:V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lists!$A$2:$A$3</xm:f>
          </x14:formula1>
          <xm:sqref>C30:C32 E30:E32 G30:G32 I30:I33 K30:K33 M30:M33</xm:sqref>
        </x14:dataValidation>
        <x14:dataValidation type="list" allowBlank="1" showInputMessage="1" showErrorMessage="1">
          <x14:formula1>
            <xm:f>lists!$G$2:$G$7</xm:f>
          </x14:formula1>
          <xm:sqref>H18:I22 H25:I27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7"/>
  <sheetViews>
    <sheetView tabSelected="1" zoomScaleNormal="100" workbookViewId="0">
      <selection activeCell="F31" sqref="F31"/>
    </sheetView>
  </sheetViews>
  <sheetFormatPr defaultRowHeight="12.75" x14ac:dyDescent="0.2"/>
  <cols>
    <col min="1" max="1" width="26.42578125" style="47" bestFit="1" customWidth="1"/>
    <col min="2" max="4" width="22.42578125" style="47" customWidth="1"/>
    <col min="5" max="5" width="20.42578125" style="47" customWidth="1"/>
    <col min="6" max="6" width="26.28515625" style="47" bestFit="1" customWidth="1"/>
    <col min="7" max="7" width="23.140625" style="47" customWidth="1"/>
    <col min="8" max="8" width="22.42578125" style="47" customWidth="1"/>
    <col min="9" max="9" width="52.5703125" style="47" customWidth="1"/>
    <col min="10" max="10" width="9.140625" style="19"/>
    <col min="11" max="12" width="0" style="19" hidden="1" customWidth="1"/>
    <col min="13" max="16384" width="9.140625" style="20"/>
  </cols>
  <sheetData>
    <row r="1" spans="1:13" x14ac:dyDescent="0.2">
      <c r="A1" s="18" t="s">
        <v>57</v>
      </c>
      <c r="B1" s="66">
        <f>Summary!C18</f>
        <v>0</v>
      </c>
      <c r="C1" s="66"/>
      <c r="D1" s="66"/>
      <c r="E1" s="66"/>
      <c r="F1" s="66"/>
      <c r="G1" s="66"/>
      <c r="H1" s="66"/>
      <c r="I1" s="66"/>
    </row>
    <row r="2" spans="1:13" x14ac:dyDescent="0.2">
      <c r="A2" s="67" t="s">
        <v>58</v>
      </c>
      <c r="B2" s="67"/>
      <c r="C2" s="67"/>
      <c r="D2" s="67"/>
      <c r="E2" s="21"/>
      <c r="F2" s="22"/>
      <c r="G2" s="69" t="s">
        <v>61</v>
      </c>
      <c r="H2" s="69"/>
      <c r="I2" s="69"/>
    </row>
    <row r="3" spans="1:13" x14ac:dyDescent="0.2">
      <c r="A3" s="75"/>
      <c r="B3" s="76"/>
      <c r="C3" s="76"/>
      <c r="D3" s="76"/>
      <c r="E3" s="23" t="s">
        <v>59</v>
      </c>
      <c r="F3" s="24" t="str">
        <f>Summary!J18</f>
        <v/>
      </c>
      <c r="G3" s="77"/>
      <c r="H3" s="78"/>
      <c r="I3" s="78"/>
    </row>
    <row r="4" spans="1:13" x14ac:dyDescent="0.2">
      <c r="A4" s="76"/>
      <c r="B4" s="76"/>
      <c r="C4" s="76"/>
      <c r="D4" s="76"/>
      <c r="E4" s="25"/>
      <c r="F4" s="26"/>
      <c r="G4" s="78"/>
      <c r="H4" s="78"/>
      <c r="I4" s="78"/>
    </row>
    <row r="5" spans="1:13" x14ac:dyDescent="0.2">
      <c r="A5" s="76"/>
      <c r="B5" s="76"/>
      <c r="C5" s="76"/>
      <c r="D5" s="76"/>
      <c r="E5" s="23" t="s">
        <v>60</v>
      </c>
      <c r="F5" s="24">
        <f>Summary!H18</f>
        <v>0</v>
      </c>
      <c r="G5" s="78"/>
      <c r="H5" s="78"/>
      <c r="I5" s="78"/>
    </row>
    <row r="6" spans="1:13" x14ac:dyDescent="0.2">
      <c r="A6" s="76"/>
      <c r="B6" s="76"/>
      <c r="C6" s="76"/>
      <c r="D6" s="76"/>
      <c r="E6" s="25"/>
      <c r="F6" s="26"/>
      <c r="G6" s="78"/>
      <c r="H6" s="78"/>
      <c r="I6" s="78"/>
    </row>
    <row r="7" spans="1:13" x14ac:dyDescent="0.2">
      <c r="A7" s="76"/>
      <c r="B7" s="76"/>
      <c r="C7" s="76"/>
      <c r="D7" s="76"/>
      <c r="E7" s="50"/>
      <c r="F7" s="24" t="s">
        <v>160</v>
      </c>
      <c r="G7" s="78"/>
      <c r="H7" s="78"/>
      <c r="I7" s="78"/>
    </row>
    <row r="8" spans="1:13" ht="88.5" customHeight="1" x14ac:dyDescent="0.2">
      <c r="A8" s="76"/>
      <c r="B8" s="76"/>
      <c r="C8" s="76"/>
      <c r="D8" s="76"/>
      <c r="E8" s="51"/>
      <c r="F8" s="24" t="s">
        <v>161</v>
      </c>
      <c r="G8" s="78"/>
      <c r="H8" s="78"/>
      <c r="I8" s="78"/>
    </row>
    <row r="9" spans="1:13" x14ac:dyDescent="0.2">
      <c r="A9" s="27"/>
      <c r="B9" s="27"/>
      <c r="C9" s="27"/>
      <c r="D9" s="27"/>
      <c r="E9" s="27"/>
      <c r="F9" s="27"/>
      <c r="G9" s="27"/>
      <c r="H9" s="27"/>
      <c r="I9" s="27"/>
    </row>
    <row r="10" spans="1:13" ht="15" x14ac:dyDescent="0.25">
      <c r="A10" s="18" t="s">
        <v>0</v>
      </c>
      <c r="B10" s="28" t="s">
        <v>28</v>
      </c>
      <c r="C10" s="28" t="s">
        <v>134</v>
      </c>
      <c r="D10" s="28" t="s">
        <v>141</v>
      </c>
      <c r="E10" s="28" t="s">
        <v>155</v>
      </c>
      <c r="F10" s="28" t="s">
        <v>29</v>
      </c>
      <c r="G10" s="28" t="s">
        <v>156</v>
      </c>
      <c r="H10" s="34" t="s">
        <v>30</v>
      </c>
      <c r="I10" s="28" t="s">
        <v>56</v>
      </c>
      <c r="K10"/>
    </row>
    <row r="11" spans="1:13" ht="13.5" x14ac:dyDescent="0.2">
      <c r="A11" s="29" t="s">
        <v>1</v>
      </c>
      <c r="B11" s="52"/>
      <c r="C11" s="30"/>
      <c r="D11" s="30"/>
      <c r="E11" s="30"/>
      <c r="F11" s="31"/>
      <c r="G11" s="30"/>
      <c r="H11" s="37"/>
      <c r="I11" s="30"/>
      <c r="K11" s="19" t="str">
        <f>IFERROR(INDEX(lists!$E$14:$E$19,MATCH('Task 1'!B11,lists!$G$2:$G$7,0)),"")</f>
        <v/>
      </c>
      <c r="M11" s="73"/>
    </row>
    <row r="12" spans="1:13" ht="13.5" x14ac:dyDescent="0.2">
      <c r="A12" s="30"/>
      <c r="B12" s="28" t="s">
        <v>28</v>
      </c>
      <c r="C12" s="28" t="s">
        <v>134</v>
      </c>
      <c r="D12" s="28" t="s">
        <v>136</v>
      </c>
      <c r="E12" s="28" t="s">
        <v>140</v>
      </c>
      <c r="F12" s="28" t="s">
        <v>29</v>
      </c>
      <c r="G12" s="28" t="s">
        <v>156</v>
      </c>
      <c r="H12" s="34" t="s">
        <v>30</v>
      </c>
      <c r="I12" s="28" t="s">
        <v>56</v>
      </c>
      <c r="K12" s="19" t="str">
        <f>IFERROR(INDEX(lists!$E$14:$E$19,MATCH('Task 1'!B12,lists!$G$2:$G$7,0)),"")</f>
        <v/>
      </c>
      <c r="M12" s="74"/>
    </row>
    <row r="13" spans="1:13" ht="13.5" x14ac:dyDescent="0.2">
      <c r="A13" s="29" t="s">
        <v>2</v>
      </c>
      <c r="B13" s="52"/>
      <c r="C13" s="30"/>
      <c r="D13" s="30"/>
      <c r="E13" s="30"/>
      <c r="F13" s="31"/>
      <c r="G13" s="30"/>
      <c r="H13" s="37"/>
      <c r="I13" s="30"/>
      <c r="K13" s="19" t="str">
        <f>IFERROR(INDEX(lists!$E$14:$E$19,MATCH('Task 1'!B13,lists!$G$2:$G$7,0)),"")</f>
        <v/>
      </c>
      <c r="M13" s="74"/>
    </row>
    <row r="14" spans="1:13" ht="13.5" x14ac:dyDescent="0.2">
      <c r="A14" s="30"/>
      <c r="B14" s="28" t="s">
        <v>28</v>
      </c>
      <c r="C14" s="28" t="s">
        <v>135</v>
      </c>
      <c r="D14" s="28" t="s">
        <v>142</v>
      </c>
      <c r="E14" s="28" t="s">
        <v>136</v>
      </c>
      <c r="F14" s="28" t="s">
        <v>140</v>
      </c>
      <c r="G14" s="28" t="s">
        <v>29</v>
      </c>
      <c r="H14" s="34" t="s">
        <v>30</v>
      </c>
      <c r="I14" s="28" t="s">
        <v>56</v>
      </c>
      <c r="K14" s="19" t="str">
        <f>IFERROR(INDEX(lists!$E$14:$E$19,MATCH('Task 1'!B14,lists!$G$2:$G$7,0)),"")</f>
        <v/>
      </c>
      <c r="M14" s="74"/>
    </row>
    <row r="15" spans="1:13" ht="13.5" x14ac:dyDescent="0.2">
      <c r="A15" s="29" t="s">
        <v>3</v>
      </c>
      <c r="B15" s="52"/>
      <c r="C15" s="30"/>
      <c r="D15" s="30"/>
      <c r="E15" s="30"/>
      <c r="F15" s="30"/>
      <c r="G15" s="31"/>
      <c r="H15" s="37"/>
      <c r="I15" s="30"/>
      <c r="K15" s="19" t="str">
        <f>IFERROR(INDEX(lists!$E$14:$E$19,MATCH('Task 1'!B15,lists!$G$2:$G$7,0)),"")</f>
        <v/>
      </c>
      <c r="M15" s="74"/>
    </row>
    <row r="16" spans="1:13" ht="13.5" x14ac:dyDescent="0.2">
      <c r="A16" s="30"/>
      <c r="B16" s="28" t="s">
        <v>28</v>
      </c>
      <c r="C16" s="28" t="s">
        <v>135</v>
      </c>
      <c r="D16" s="28" t="s">
        <v>142</v>
      </c>
      <c r="E16" s="28" t="s">
        <v>136</v>
      </c>
      <c r="F16" s="28" t="s">
        <v>140</v>
      </c>
      <c r="G16" s="28" t="s">
        <v>29</v>
      </c>
      <c r="H16" s="34" t="s">
        <v>30</v>
      </c>
      <c r="I16" s="28" t="s">
        <v>56</v>
      </c>
      <c r="K16" s="19" t="str">
        <f>IFERROR(INDEX(lists!$E$14:$E$19,MATCH('Task 1'!B16,lists!$G$2:$G$7,0)),"")</f>
        <v/>
      </c>
      <c r="M16" s="74"/>
    </row>
    <row r="17" spans="1:11" x14ac:dyDescent="0.2">
      <c r="A17" s="29" t="s">
        <v>4</v>
      </c>
      <c r="B17" s="52"/>
      <c r="C17" s="30"/>
      <c r="D17" s="30"/>
      <c r="E17" s="30"/>
      <c r="F17" s="32"/>
      <c r="G17" s="33"/>
      <c r="H17" s="37"/>
      <c r="I17" s="30"/>
      <c r="K17" s="19" t="str">
        <f>IFERROR(INDEX(lists!$E$14:$E$19,MATCH('Task 1'!B17,lists!$G$2:$G$7,0)),"")</f>
        <v/>
      </c>
    </row>
    <row r="18" spans="1:11" x14ac:dyDescent="0.2">
      <c r="A18" s="30"/>
      <c r="B18" s="28" t="s">
        <v>28</v>
      </c>
      <c r="C18" s="28" t="s">
        <v>136</v>
      </c>
      <c r="D18" s="28" t="s">
        <v>208</v>
      </c>
      <c r="E18" s="34" t="s">
        <v>29</v>
      </c>
      <c r="F18" s="35"/>
      <c r="G18" s="36"/>
      <c r="H18" s="36"/>
      <c r="I18" s="28" t="s">
        <v>56</v>
      </c>
      <c r="K18" s="19" t="str">
        <f>IFERROR(INDEX(lists!$E$14:$E$19,MATCH('Task 1'!B18,lists!$G$2:$G$7,0)),"")</f>
        <v/>
      </c>
    </row>
    <row r="19" spans="1:11" x14ac:dyDescent="0.2">
      <c r="A19" s="29" t="s">
        <v>5</v>
      </c>
      <c r="B19" s="52"/>
      <c r="C19" s="30"/>
      <c r="D19" s="30"/>
      <c r="E19" s="37"/>
      <c r="F19" s="38"/>
      <c r="G19" s="39"/>
      <c r="H19" s="39"/>
      <c r="I19" s="30"/>
      <c r="K19" s="19" t="str">
        <f>IFERROR(INDEX(lists!$E$14:$E$19,MATCH('Task 1'!B19,lists!$G$2:$G$7,0)),"")</f>
        <v/>
      </c>
    </row>
    <row r="20" spans="1:11" x14ac:dyDescent="0.2">
      <c r="A20" s="30"/>
      <c r="B20" s="28" t="s">
        <v>28</v>
      </c>
      <c r="C20" s="28" t="s">
        <v>137</v>
      </c>
      <c r="D20" s="28" t="s">
        <v>136</v>
      </c>
      <c r="E20" s="28" t="s">
        <v>33</v>
      </c>
      <c r="F20" s="40" t="s">
        <v>29</v>
      </c>
      <c r="G20" s="28" t="s">
        <v>156</v>
      </c>
      <c r="H20" s="48" t="s">
        <v>30</v>
      </c>
      <c r="I20" s="28" t="s">
        <v>56</v>
      </c>
      <c r="K20" s="19" t="str">
        <f>IFERROR(INDEX(lists!$E$14:$E$19,MATCH('Task 1'!B20,lists!$G$2:$G$7,0)),"")</f>
        <v/>
      </c>
    </row>
    <row r="21" spans="1:11" x14ac:dyDescent="0.2">
      <c r="A21" s="29" t="s">
        <v>6</v>
      </c>
      <c r="B21" s="52"/>
      <c r="C21" s="30"/>
      <c r="D21" s="30"/>
      <c r="E21" s="31"/>
      <c r="F21" s="31"/>
      <c r="G21" s="30"/>
      <c r="H21" s="43"/>
      <c r="I21" s="30"/>
      <c r="K21" s="19" t="str">
        <f>IFERROR(INDEX(lists!$E$14:$E$19,MATCH('Task 1'!B21,lists!$G$2:$G$7,0)),"")</f>
        <v/>
      </c>
    </row>
    <row r="22" spans="1:11" x14ac:dyDescent="0.2">
      <c r="A22" s="30"/>
      <c r="B22" s="28" t="s">
        <v>28</v>
      </c>
      <c r="C22" s="28" t="s">
        <v>137</v>
      </c>
      <c r="D22" s="28" t="s">
        <v>136</v>
      </c>
      <c r="E22" s="28" t="s">
        <v>33</v>
      </c>
      <c r="F22" s="28" t="s">
        <v>29</v>
      </c>
      <c r="G22" s="28" t="s">
        <v>156</v>
      </c>
      <c r="H22" s="35"/>
      <c r="I22" s="28" t="s">
        <v>56</v>
      </c>
      <c r="K22" s="19" t="str">
        <f>IFERROR(INDEX(lists!$E$14:$E$19,MATCH('Task 1'!B22,lists!$G$2:$G$7,0)),"")</f>
        <v/>
      </c>
    </row>
    <row r="23" spans="1:11" x14ac:dyDescent="0.2">
      <c r="A23" s="29" t="s">
        <v>7</v>
      </c>
      <c r="B23" s="52"/>
      <c r="C23" s="30"/>
      <c r="D23" s="30"/>
      <c r="E23" s="31"/>
      <c r="F23" s="31"/>
      <c r="G23" s="30"/>
      <c r="H23" s="49"/>
      <c r="I23" s="30"/>
      <c r="K23" s="19" t="str">
        <f>IFERROR(INDEX(lists!$E$14:$E$19,MATCH('Task 1'!B23,lists!$G$2:$G$7,0)),"")</f>
        <v/>
      </c>
    </row>
    <row r="24" spans="1:11" x14ac:dyDescent="0.2">
      <c r="A24" s="30"/>
      <c r="B24" s="28" t="s">
        <v>28</v>
      </c>
      <c r="C24" s="28" t="s">
        <v>138</v>
      </c>
      <c r="D24" s="28" t="s">
        <v>136</v>
      </c>
      <c r="E24" s="28" t="s">
        <v>35</v>
      </c>
      <c r="F24" s="28" t="s">
        <v>36</v>
      </c>
      <c r="G24" s="42"/>
      <c r="H24" s="42"/>
      <c r="I24" s="28" t="s">
        <v>56</v>
      </c>
      <c r="K24" s="19" t="str">
        <f>IFERROR(INDEX(lists!$E$14:$E$19,MATCH('Task 1'!B24,lists!$G$2:$G$7,0)),"")</f>
        <v/>
      </c>
    </row>
    <row r="25" spans="1:11" x14ac:dyDescent="0.2">
      <c r="A25" s="29" t="s">
        <v>8</v>
      </c>
      <c r="B25" s="52"/>
      <c r="C25" s="30"/>
      <c r="D25" s="30"/>
      <c r="E25" s="33"/>
      <c r="F25" s="31"/>
      <c r="G25" s="44"/>
      <c r="H25" s="44"/>
      <c r="I25" s="30"/>
      <c r="K25" s="19" t="str">
        <f>IFERROR(INDEX(lists!$E$14:$E$19,MATCH('Task 1'!B25,lists!$G$2:$G$7,0)),"")</f>
        <v/>
      </c>
    </row>
    <row r="26" spans="1:11" x14ac:dyDescent="0.2">
      <c r="A26" s="30"/>
      <c r="B26" s="28" t="s">
        <v>28</v>
      </c>
      <c r="C26" s="28" t="s">
        <v>138</v>
      </c>
      <c r="D26" s="28" t="s">
        <v>136</v>
      </c>
      <c r="E26" s="28" t="s">
        <v>37</v>
      </c>
      <c r="F26" s="28" t="s">
        <v>29</v>
      </c>
      <c r="G26" s="28" t="s">
        <v>38</v>
      </c>
      <c r="H26" s="42"/>
      <c r="I26" s="28" t="s">
        <v>56</v>
      </c>
      <c r="K26" s="19" t="str">
        <f>IFERROR(INDEX(lists!$E$14:$E$19,MATCH('Task 1'!B26,lists!$G$2:$G$7,0)),"")</f>
        <v/>
      </c>
    </row>
    <row r="27" spans="1:11" x14ac:dyDescent="0.2">
      <c r="A27" s="29" t="s">
        <v>9</v>
      </c>
      <c r="B27" s="52"/>
      <c r="C27" s="30"/>
      <c r="D27" s="30"/>
      <c r="E27" s="31"/>
      <c r="F27" s="31"/>
      <c r="G27" s="31"/>
      <c r="H27" s="44"/>
      <c r="I27" s="30"/>
      <c r="K27" s="19" t="str">
        <f>IFERROR(INDEX(lists!$E$14:$E$19,MATCH('Task 1'!B27,lists!$G$2:$G$7,0)),"")</f>
        <v/>
      </c>
    </row>
    <row r="28" spans="1:11" x14ac:dyDescent="0.2">
      <c r="A28" s="30"/>
      <c r="B28" s="28" t="s">
        <v>28</v>
      </c>
      <c r="C28" s="28" t="s">
        <v>139</v>
      </c>
      <c r="D28" s="28" t="s">
        <v>39</v>
      </c>
      <c r="E28" s="28" t="s">
        <v>35</v>
      </c>
      <c r="F28" s="42"/>
      <c r="G28" s="42"/>
      <c r="H28" s="42"/>
      <c r="I28" s="28" t="s">
        <v>56</v>
      </c>
      <c r="K28" s="19" t="str">
        <f>IFERROR(INDEX(lists!$E$14:$E$19,MATCH('Task 1'!B28,lists!$G$2:$G$7,0)),"")</f>
        <v/>
      </c>
    </row>
    <row r="29" spans="1:11" x14ac:dyDescent="0.2">
      <c r="A29" s="29" t="s">
        <v>10</v>
      </c>
      <c r="B29" s="52"/>
      <c r="C29" s="30"/>
      <c r="D29" s="30"/>
      <c r="E29" s="31"/>
      <c r="F29" s="44"/>
      <c r="G29" s="44"/>
      <c r="H29" s="44"/>
      <c r="I29" s="30"/>
      <c r="K29" s="19" t="str">
        <f>IFERROR(INDEX(lists!$E$14:$E$19,MATCH('Task 1'!B29,lists!$G$2:$G$7,0)),"")</f>
        <v/>
      </c>
    </row>
    <row r="30" spans="1:11" x14ac:dyDescent="0.2">
      <c r="A30" s="30"/>
      <c r="B30" s="28" t="s">
        <v>28</v>
      </c>
      <c r="C30" s="28" t="s">
        <v>40</v>
      </c>
      <c r="D30" s="28" t="s">
        <v>41</v>
      </c>
      <c r="E30" s="42"/>
      <c r="F30" s="42"/>
      <c r="G30" s="42"/>
      <c r="H30" s="42"/>
      <c r="I30" s="28" t="s">
        <v>56</v>
      </c>
      <c r="K30" s="19" t="str">
        <f>IFERROR(INDEX(lists!$E$14:$E$19,MATCH('Task 1'!B30,lists!$G$2:$G$7,0)),"")</f>
        <v/>
      </c>
    </row>
    <row r="31" spans="1:11" x14ac:dyDescent="0.2">
      <c r="A31" s="29" t="s">
        <v>11</v>
      </c>
      <c r="B31" s="52"/>
      <c r="C31" s="31"/>
      <c r="D31" s="31"/>
      <c r="E31" s="44"/>
      <c r="F31" s="44"/>
      <c r="G31" s="44"/>
      <c r="H31" s="44"/>
      <c r="I31" s="30"/>
      <c r="K31" s="19" t="str">
        <f>IFERROR(INDEX(lists!$E$14:$E$19,MATCH('Task 1'!B31,lists!$G$2:$G$7,0)),"")</f>
        <v/>
      </c>
    </row>
    <row r="32" spans="1:11" x14ac:dyDescent="0.2">
      <c r="A32" s="30"/>
      <c r="B32" s="28" t="s">
        <v>28</v>
      </c>
      <c r="C32" s="28" t="s">
        <v>140</v>
      </c>
      <c r="D32" s="41" t="s">
        <v>35</v>
      </c>
      <c r="E32" s="28" t="s">
        <v>41</v>
      </c>
      <c r="F32" s="42"/>
      <c r="G32" s="42"/>
      <c r="H32" s="42"/>
      <c r="I32" s="28" t="s">
        <v>56</v>
      </c>
      <c r="K32" s="19" t="str">
        <f>IFERROR(INDEX(lists!$E$14:$E$19,MATCH('Task 1'!B32,lists!$G$2:$G$7,0)),"")</f>
        <v/>
      </c>
    </row>
    <row r="33" spans="1:11" x14ac:dyDescent="0.2">
      <c r="A33" s="29" t="s">
        <v>12</v>
      </c>
      <c r="B33" s="52"/>
      <c r="C33" s="30"/>
      <c r="D33" s="45"/>
      <c r="E33" s="31"/>
      <c r="F33" s="44"/>
      <c r="G33" s="44"/>
      <c r="H33" s="44"/>
      <c r="I33" s="30"/>
      <c r="K33" s="19" t="str">
        <f>IFERROR(INDEX(lists!$E$14:$E$19,MATCH('Task 1'!B33,lists!$G$2:$G$7,0)),"")</f>
        <v/>
      </c>
    </row>
    <row r="34" spans="1:11" x14ac:dyDescent="0.2">
      <c r="A34" s="30"/>
      <c r="B34" s="28" t="s">
        <v>28</v>
      </c>
      <c r="C34" s="28" t="s">
        <v>138</v>
      </c>
      <c r="D34" s="41" t="s">
        <v>42</v>
      </c>
      <c r="E34" s="28" t="s">
        <v>35</v>
      </c>
      <c r="F34" s="42"/>
      <c r="G34" s="42"/>
      <c r="H34" s="42"/>
      <c r="I34" s="28" t="s">
        <v>56</v>
      </c>
      <c r="K34" s="19" t="str">
        <f>IFERROR(INDEX(lists!$E$14:$E$19,MATCH('Task 1'!B34,lists!$G$2:$G$7,0)),"")</f>
        <v/>
      </c>
    </row>
    <row r="35" spans="1:11" x14ac:dyDescent="0.2">
      <c r="A35" s="29" t="s">
        <v>13</v>
      </c>
      <c r="B35" s="52"/>
      <c r="C35" s="30"/>
      <c r="D35" s="45"/>
      <c r="E35" s="45"/>
      <c r="F35" s="44"/>
      <c r="G35" s="44"/>
      <c r="H35" s="44"/>
      <c r="I35" s="30"/>
      <c r="K35" s="19" t="str">
        <f>IFERROR(INDEX(lists!$E$14:$E$19,MATCH('Task 1'!B35,lists!$G$2:$G$7,0)),"")</f>
        <v/>
      </c>
    </row>
    <row r="36" spans="1:11" x14ac:dyDescent="0.2">
      <c r="A36" s="30"/>
      <c r="B36" s="28" t="s">
        <v>28</v>
      </c>
      <c r="C36" s="28" t="s">
        <v>138</v>
      </c>
      <c r="D36" s="42"/>
      <c r="E36" s="42"/>
      <c r="F36" s="42"/>
      <c r="G36" s="42"/>
      <c r="H36" s="42"/>
      <c r="I36" s="28" t="s">
        <v>56</v>
      </c>
      <c r="K36" s="19" t="str">
        <f>IFERROR(INDEX(lists!$E$14:$E$19,MATCH('Task 1'!B36,lists!$G$2:$G$7,0)),"")</f>
        <v/>
      </c>
    </row>
    <row r="37" spans="1:11" x14ac:dyDescent="0.2">
      <c r="A37" s="29" t="s">
        <v>14</v>
      </c>
      <c r="B37" s="52"/>
      <c r="C37" s="30"/>
      <c r="D37" s="44"/>
      <c r="E37" s="44"/>
      <c r="F37" s="44"/>
      <c r="G37" s="44"/>
      <c r="H37" s="44"/>
      <c r="I37" s="30"/>
      <c r="K37" s="19" t="str">
        <f>IFERROR(INDEX(lists!$E$14:$E$19,MATCH('Task 1'!B37,lists!$G$2:$G$7,0)),"")</f>
        <v/>
      </c>
    </row>
    <row r="38" spans="1:11" x14ac:dyDescent="0.2">
      <c r="A38" s="30"/>
      <c r="B38" s="28" t="s">
        <v>138</v>
      </c>
      <c r="C38" s="28" t="s">
        <v>43</v>
      </c>
      <c r="D38" s="28" t="s">
        <v>35</v>
      </c>
      <c r="E38" s="42"/>
      <c r="F38" s="42"/>
      <c r="G38" s="42"/>
      <c r="H38" s="42"/>
      <c r="I38" s="28" t="s">
        <v>56</v>
      </c>
      <c r="K38" s="19" t="str">
        <f>IFERROR(INDEX(lists!$E$14:$E$19,MATCH('Task 1'!B38,lists!$G$2:$G$7,0)),"")</f>
        <v/>
      </c>
    </row>
    <row r="39" spans="1:11" x14ac:dyDescent="0.2">
      <c r="A39" s="29" t="s">
        <v>15</v>
      </c>
      <c r="B39" s="30"/>
      <c r="C39" s="31"/>
      <c r="D39" s="31"/>
      <c r="E39" s="44"/>
      <c r="F39" s="44"/>
      <c r="G39" s="44"/>
      <c r="H39" s="44"/>
      <c r="I39" s="30"/>
      <c r="K39" s="19" t="str">
        <f>IFERROR(INDEX(lists!$E$14:$E$19,MATCH('Task 1'!B39,lists!$G$2:$G$7,0)),"")</f>
        <v/>
      </c>
    </row>
    <row r="40" spans="1:11" x14ac:dyDescent="0.2">
      <c r="A40" s="30"/>
      <c r="B40" s="28" t="s">
        <v>28</v>
      </c>
      <c r="C40" s="28" t="s">
        <v>138</v>
      </c>
      <c r="D40" s="28" t="s">
        <v>140</v>
      </c>
      <c r="E40" s="28" t="s">
        <v>35</v>
      </c>
      <c r="F40" s="42"/>
      <c r="G40" s="42"/>
      <c r="H40" s="42"/>
      <c r="I40" s="28" t="s">
        <v>56</v>
      </c>
      <c r="K40" s="19" t="str">
        <f>IFERROR(INDEX(lists!$E$14:$E$19,MATCH('Task 1'!B40,lists!$G$2:$G$7,0)),"")</f>
        <v/>
      </c>
    </row>
    <row r="41" spans="1:11" x14ac:dyDescent="0.2">
      <c r="A41" s="29" t="s">
        <v>16</v>
      </c>
      <c r="B41" s="52"/>
      <c r="C41" s="30"/>
      <c r="D41" s="30"/>
      <c r="E41" s="45"/>
      <c r="F41" s="44"/>
      <c r="G41" s="44"/>
      <c r="H41" s="44"/>
      <c r="I41" s="30"/>
      <c r="K41" s="19" t="str">
        <f>IFERROR(INDEX(lists!$E$14:$E$19,MATCH('Task 1'!B41,lists!$G$2:$G$7,0)),"")</f>
        <v/>
      </c>
    </row>
    <row r="42" spans="1:11" x14ac:dyDescent="0.2">
      <c r="A42" s="30"/>
      <c r="B42" s="28" t="s">
        <v>28</v>
      </c>
      <c r="C42" s="28" t="s">
        <v>138</v>
      </c>
      <c r="D42" s="28" t="s">
        <v>140</v>
      </c>
      <c r="E42" s="28" t="s">
        <v>35</v>
      </c>
      <c r="F42" s="42"/>
      <c r="G42" s="42"/>
      <c r="H42" s="42"/>
      <c r="I42" s="28" t="s">
        <v>56</v>
      </c>
      <c r="K42" s="19" t="str">
        <f>IFERROR(INDEX(lists!$E$14:$E$19,MATCH('Task 1'!B42,lists!$G$2:$G$7,0)),"")</f>
        <v/>
      </c>
    </row>
    <row r="43" spans="1:11" x14ac:dyDescent="0.2">
      <c r="A43" s="29" t="s">
        <v>17</v>
      </c>
      <c r="B43" s="52"/>
      <c r="C43" s="30"/>
      <c r="D43" s="30"/>
      <c r="E43" s="45"/>
      <c r="F43" s="44"/>
      <c r="G43" s="44"/>
      <c r="H43" s="44"/>
      <c r="I43" s="30"/>
      <c r="K43" s="19" t="str">
        <f>IFERROR(INDEX(lists!$E$14:$E$19,MATCH('Task 1'!B43,lists!$G$2:$G$7,0)),"")</f>
        <v/>
      </c>
    </row>
    <row r="44" spans="1:11" x14ac:dyDescent="0.2">
      <c r="A44" s="30"/>
      <c r="B44" s="28" t="s">
        <v>28</v>
      </c>
      <c r="C44" s="28" t="s">
        <v>44</v>
      </c>
      <c r="D44" s="28" t="s">
        <v>38</v>
      </c>
      <c r="E44" s="42"/>
      <c r="F44" s="42"/>
      <c r="G44" s="42"/>
      <c r="H44" s="42"/>
      <c r="I44" s="28" t="s">
        <v>56</v>
      </c>
      <c r="K44" s="19" t="str">
        <f>IFERROR(INDEX(lists!$E$14:$E$19,MATCH('Task 1'!B44,lists!$G$2:$G$7,0)),"")</f>
        <v/>
      </c>
    </row>
    <row r="45" spans="1:11" x14ac:dyDescent="0.2">
      <c r="A45" s="29" t="s">
        <v>18</v>
      </c>
      <c r="B45" s="52"/>
      <c r="C45" s="30"/>
      <c r="D45" s="31"/>
      <c r="E45" s="44"/>
      <c r="F45" s="44"/>
      <c r="G45" s="44"/>
      <c r="H45" s="44"/>
      <c r="I45" s="30"/>
      <c r="K45" s="19" t="str">
        <f>IFERROR(INDEX(lists!$E$14:$E$19,MATCH('Task 1'!B45,lists!$G$2:$G$7,0)),"")</f>
        <v/>
      </c>
    </row>
    <row r="46" spans="1:11" x14ac:dyDescent="0.2">
      <c r="A46" s="30"/>
      <c r="B46" s="28" t="s">
        <v>28</v>
      </c>
      <c r="C46" s="28" t="s">
        <v>45</v>
      </c>
      <c r="D46" s="28" t="s">
        <v>38</v>
      </c>
      <c r="E46" s="42"/>
      <c r="F46" s="42"/>
      <c r="G46" s="42"/>
      <c r="H46" s="42"/>
      <c r="I46" s="28" t="s">
        <v>56</v>
      </c>
      <c r="K46" s="19" t="str">
        <f>IFERROR(INDEX(lists!$E$14:$E$19,MATCH('Task 1'!B46,lists!$G$2:$G$7,0)),"")</f>
        <v/>
      </c>
    </row>
    <row r="47" spans="1:11" x14ac:dyDescent="0.2">
      <c r="A47" s="29" t="s">
        <v>19</v>
      </c>
      <c r="B47" s="52"/>
      <c r="C47" s="30"/>
      <c r="D47" s="31"/>
      <c r="E47" s="44"/>
      <c r="F47" s="44"/>
      <c r="G47" s="44"/>
      <c r="H47" s="44"/>
      <c r="I47" s="30"/>
      <c r="K47" s="19" t="str">
        <f>IFERROR(INDEX(lists!$E$14:$E$19,MATCH('Task 1'!B47,lists!$G$2:$G$7,0)),"")</f>
        <v/>
      </c>
    </row>
    <row r="48" spans="1:11" x14ac:dyDescent="0.2">
      <c r="A48" s="30"/>
      <c r="B48" s="28" t="s">
        <v>28</v>
      </c>
      <c r="C48" s="28" t="s">
        <v>46</v>
      </c>
      <c r="D48" s="28" t="s">
        <v>47</v>
      </c>
      <c r="E48" s="42"/>
      <c r="F48" s="42"/>
      <c r="G48" s="42"/>
      <c r="H48" s="42"/>
      <c r="I48" s="28" t="s">
        <v>56</v>
      </c>
      <c r="K48" s="19" t="str">
        <f>IFERROR(INDEX(lists!$E$14:$E$19,MATCH('Task 1'!B48,lists!$G$2:$G$7,0)),"")</f>
        <v/>
      </c>
    </row>
    <row r="49" spans="1:11" x14ac:dyDescent="0.2">
      <c r="A49" s="29" t="s">
        <v>20</v>
      </c>
      <c r="B49" s="52"/>
      <c r="C49" s="30"/>
      <c r="D49" s="31"/>
      <c r="E49" s="44"/>
      <c r="F49" s="44"/>
      <c r="G49" s="44"/>
      <c r="H49" s="44"/>
      <c r="I49" s="30"/>
      <c r="K49" s="19" t="str">
        <f>IFERROR(INDEX(lists!$E$14:$E$19,MATCH('Task 1'!B49,lists!$G$2:$G$7,0)),"")</f>
        <v/>
      </c>
    </row>
    <row r="50" spans="1:11" x14ac:dyDescent="0.2">
      <c r="A50" s="30"/>
      <c r="B50" s="28" t="s">
        <v>28</v>
      </c>
      <c r="C50" s="28" t="s">
        <v>138</v>
      </c>
      <c r="D50" s="28" t="s">
        <v>48</v>
      </c>
      <c r="E50" s="28" t="s">
        <v>49</v>
      </c>
      <c r="F50" s="42"/>
      <c r="G50" s="42"/>
      <c r="H50" s="42"/>
      <c r="I50" s="28" t="s">
        <v>56</v>
      </c>
      <c r="K50" s="19" t="str">
        <f>IFERROR(INDEX(lists!$E$14:$E$19,MATCH('Task 1'!B50,lists!$G$2:$G$7,0)),"")</f>
        <v/>
      </c>
    </row>
    <row r="51" spans="1:11" x14ac:dyDescent="0.2">
      <c r="A51" s="29" t="s">
        <v>21</v>
      </c>
      <c r="B51" s="52"/>
      <c r="C51" s="30"/>
      <c r="D51" s="31"/>
      <c r="E51" s="31"/>
      <c r="F51" s="44"/>
      <c r="G51" s="44"/>
      <c r="H51" s="44"/>
      <c r="I51" s="30"/>
      <c r="K51" s="19" t="str">
        <f>IFERROR(INDEX(lists!$E$14:$E$19,MATCH('Task 1'!B51,lists!$G$2:$G$7,0)),"")</f>
        <v/>
      </c>
    </row>
    <row r="52" spans="1:11" x14ac:dyDescent="0.2">
      <c r="A52" s="30"/>
      <c r="B52" s="28" t="s">
        <v>28</v>
      </c>
      <c r="C52" s="28" t="s">
        <v>138</v>
      </c>
      <c r="D52" s="28" t="s">
        <v>48</v>
      </c>
      <c r="E52" s="28" t="s">
        <v>49</v>
      </c>
      <c r="F52" s="42"/>
      <c r="G52" s="42"/>
      <c r="H52" s="42"/>
      <c r="I52" s="28" t="s">
        <v>56</v>
      </c>
      <c r="K52" s="19" t="str">
        <f>IFERROR(INDEX(lists!$E$14:$E$19,MATCH('Task 1'!B52,lists!$G$2:$G$7,0)),"")</f>
        <v/>
      </c>
    </row>
    <row r="53" spans="1:11" x14ac:dyDescent="0.2">
      <c r="A53" s="29" t="s">
        <v>22</v>
      </c>
      <c r="B53" s="52"/>
      <c r="C53" s="30"/>
      <c r="D53" s="31"/>
      <c r="E53" s="31"/>
      <c r="F53" s="44"/>
      <c r="G53" s="44"/>
      <c r="H53" s="44"/>
      <c r="I53" s="30"/>
      <c r="K53" s="19" t="str">
        <f>IFERROR(INDEX(lists!$E$14:$E$19,MATCH('Task 1'!B53,lists!$G$2:$G$7,0)),"")</f>
        <v/>
      </c>
    </row>
    <row r="54" spans="1:11" x14ac:dyDescent="0.2">
      <c r="A54" s="30"/>
      <c r="B54" s="28" t="s">
        <v>28</v>
      </c>
      <c r="C54" s="28" t="s">
        <v>46</v>
      </c>
      <c r="D54" s="28" t="s">
        <v>47</v>
      </c>
      <c r="E54" s="42"/>
      <c r="F54" s="42"/>
      <c r="G54" s="42"/>
      <c r="H54" s="42"/>
      <c r="I54" s="28" t="s">
        <v>56</v>
      </c>
      <c r="K54" s="19" t="str">
        <f>IFERROR(INDEX(lists!$E$14:$E$19,MATCH('Task 1'!B54,lists!$G$2:$G$7,0)),"")</f>
        <v/>
      </c>
    </row>
    <row r="55" spans="1:11" x14ac:dyDescent="0.2">
      <c r="A55" s="29" t="s">
        <v>23</v>
      </c>
      <c r="B55" s="52"/>
      <c r="C55" s="30"/>
      <c r="D55" s="31"/>
      <c r="E55" s="44"/>
      <c r="F55" s="44"/>
      <c r="G55" s="44"/>
      <c r="H55" s="44"/>
      <c r="I55" s="30"/>
      <c r="K55" s="19" t="str">
        <f>IFERROR(INDEX(lists!$E$14:$E$19,MATCH('Task 1'!B55,lists!$G$2:$G$7,0)),"")</f>
        <v/>
      </c>
    </row>
    <row r="56" spans="1:11" x14ac:dyDescent="0.2">
      <c r="A56" s="30"/>
      <c r="B56" s="28" t="s">
        <v>28</v>
      </c>
      <c r="C56" s="28" t="s">
        <v>46</v>
      </c>
      <c r="D56" s="28" t="s">
        <v>50</v>
      </c>
      <c r="E56" s="28" t="s">
        <v>51</v>
      </c>
      <c r="F56" s="42"/>
      <c r="G56" s="42"/>
      <c r="H56" s="42"/>
      <c r="I56" s="28" t="s">
        <v>56</v>
      </c>
      <c r="K56" s="19" t="str">
        <f>IFERROR(INDEX(lists!$E$14:$E$19,MATCH('Task 1'!B56,lists!$G$2:$G$7,0)),"")</f>
        <v/>
      </c>
    </row>
    <row r="57" spans="1:11" x14ac:dyDescent="0.2">
      <c r="A57" s="29" t="s">
        <v>24</v>
      </c>
      <c r="B57" s="52"/>
      <c r="C57" s="30"/>
      <c r="D57" s="31"/>
      <c r="E57" s="31"/>
      <c r="F57" s="44"/>
      <c r="G57" s="44"/>
      <c r="H57" s="44"/>
      <c r="I57" s="30"/>
      <c r="K57" s="19" t="str">
        <f>IFERROR(INDEX(lists!$E$14:$E$19,MATCH('Task 1'!B57,lists!$G$2:$G$7,0)),"")</f>
        <v/>
      </c>
    </row>
    <row r="58" spans="1:11" x14ac:dyDescent="0.2">
      <c r="A58" s="30"/>
      <c r="B58" s="28" t="s">
        <v>28</v>
      </c>
      <c r="C58" s="28" t="s">
        <v>170</v>
      </c>
      <c r="D58" s="28" t="s">
        <v>52</v>
      </c>
      <c r="E58" s="28" t="s">
        <v>35</v>
      </c>
      <c r="F58" s="28" t="s">
        <v>53</v>
      </c>
      <c r="G58" s="42"/>
      <c r="H58" s="42"/>
      <c r="I58" s="28" t="s">
        <v>56</v>
      </c>
      <c r="K58" s="19" t="str">
        <f>IFERROR(INDEX(lists!$E$14:$E$19,MATCH('Task 1'!B58,lists!$G$2:$G$7,0)),"")</f>
        <v/>
      </c>
    </row>
    <row r="59" spans="1:11" x14ac:dyDescent="0.2">
      <c r="A59" s="29" t="s">
        <v>25</v>
      </c>
      <c r="B59" s="52"/>
      <c r="C59" s="30"/>
      <c r="D59" s="31"/>
      <c r="E59" s="31"/>
      <c r="F59" s="30"/>
      <c r="G59" s="44"/>
      <c r="H59" s="44"/>
      <c r="I59" s="30"/>
      <c r="K59" s="19" t="str">
        <f>IFERROR(INDEX(lists!$E$14:$E$19,MATCH('Task 1'!B59,lists!$G$2:$G$7,0)),"")</f>
        <v/>
      </c>
    </row>
    <row r="60" spans="1:11" x14ac:dyDescent="0.2">
      <c r="A60" s="30"/>
      <c r="B60" s="28" t="s">
        <v>28</v>
      </c>
      <c r="C60" s="28" t="s">
        <v>137</v>
      </c>
      <c r="D60" s="28" t="s">
        <v>136</v>
      </c>
      <c r="E60" s="28" t="s">
        <v>54</v>
      </c>
      <c r="F60" s="28" t="s">
        <v>55</v>
      </c>
      <c r="G60" s="42"/>
      <c r="H60" s="42"/>
      <c r="I60" s="28" t="s">
        <v>56</v>
      </c>
      <c r="K60" s="19" t="str">
        <f>IFERROR(INDEX(lists!$E$14:$E$19,MATCH('Task 1'!B60,lists!$G$2:$G$7,0)),"")</f>
        <v/>
      </c>
    </row>
    <row r="61" spans="1:11" x14ac:dyDescent="0.2">
      <c r="A61" s="29" t="s">
        <v>26</v>
      </c>
      <c r="B61" s="52"/>
      <c r="C61" s="30"/>
      <c r="D61" s="30"/>
      <c r="E61" s="30"/>
      <c r="F61" s="31"/>
      <c r="G61" s="44"/>
      <c r="H61" s="44"/>
      <c r="I61" s="30"/>
      <c r="K61" s="19" t="str">
        <f>IFERROR(INDEX(lists!$E$14:$E$19,MATCH('Task 1'!B61,lists!$G$2:$G$7,0)),"")</f>
        <v/>
      </c>
    </row>
    <row r="62" spans="1:11" x14ac:dyDescent="0.2">
      <c r="A62" s="30"/>
      <c r="B62" s="28" t="s">
        <v>28</v>
      </c>
      <c r="C62" s="28" t="s">
        <v>138</v>
      </c>
      <c r="D62" s="28" t="s">
        <v>134</v>
      </c>
      <c r="E62" s="28" t="s">
        <v>136</v>
      </c>
      <c r="F62" s="28" t="s">
        <v>54</v>
      </c>
      <c r="G62" s="42"/>
      <c r="H62" s="42"/>
      <c r="I62" s="28" t="s">
        <v>56</v>
      </c>
      <c r="K62" s="19" t="str">
        <f>IFERROR(INDEX(lists!$E$14:$E$19,MATCH('Task 1'!B62,lists!$G$2:$G$7,0)),"")</f>
        <v/>
      </c>
    </row>
    <row r="63" spans="1:11" x14ac:dyDescent="0.2">
      <c r="A63" s="29" t="s">
        <v>27</v>
      </c>
      <c r="B63" s="52"/>
      <c r="C63" s="30"/>
      <c r="D63" s="30"/>
      <c r="E63" s="30"/>
      <c r="F63" s="30"/>
      <c r="G63" s="39"/>
      <c r="H63" s="39"/>
      <c r="I63" s="30"/>
      <c r="K63" s="19" t="str">
        <f>IFERROR(INDEX(lists!$E$14:$E$19,MATCH('Task 1'!B63,lists!$G$2:$G$7,0)),"")</f>
        <v/>
      </c>
    </row>
    <row r="64" spans="1:11" s="19" customFormat="1" x14ac:dyDescent="0.2">
      <c r="A64" s="46"/>
      <c r="B64" s="46"/>
      <c r="C64" s="46"/>
      <c r="D64" s="46"/>
      <c r="E64" s="46"/>
      <c r="F64" s="46"/>
      <c r="G64" s="46"/>
      <c r="H64" s="46"/>
      <c r="I64" s="46"/>
    </row>
    <row r="65" spans="1:9" s="19" customFormat="1" x14ac:dyDescent="0.2">
      <c r="A65" s="27"/>
      <c r="B65" s="27"/>
      <c r="C65" s="27"/>
      <c r="D65" s="27"/>
      <c r="E65" s="27"/>
      <c r="F65" s="27"/>
      <c r="G65" s="27"/>
      <c r="H65" s="27"/>
      <c r="I65" s="27"/>
    </row>
    <row r="66" spans="1:9" s="19" customFormat="1" x14ac:dyDescent="0.2">
      <c r="A66" s="27"/>
      <c r="B66" s="27"/>
      <c r="C66" s="27"/>
      <c r="D66" s="27"/>
      <c r="E66" s="27"/>
      <c r="F66" s="27"/>
      <c r="G66" s="27"/>
      <c r="H66" s="27"/>
      <c r="I66" s="27"/>
    </row>
    <row r="67" spans="1:9" s="19" customFormat="1" x14ac:dyDescent="0.2">
      <c r="A67" s="27"/>
      <c r="B67" s="27"/>
      <c r="C67" s="27"/>
      <c r="D67" s="27"/>
      <c r="E67" s="27"/>
      <c r="F67" s="27"/>
      <c r="G67" s="27"/>
      <c r="H67" s="27"/>
      <c r="I67" s="27"/>
    </row>
    <row r="68" spans="1:9" s="19" customFormat="1" x14ac:dyDescent="0.2">
      <c r="A68" s="27"/>
      <c r="B68" s="27"/>
      <c r="C68" s="27"/>
      <c r="D68" s="27"/>
      <c r="E68" s="27"/>
      <c r="F68" s="27"/>
      <c r="G68" s="27"/>
      <c r="H68" s="27"/>
      <c r="I68" s="27"/>
    </row>
    <row r="69" spans="1:9" s="19" customFormat="1" x14ac:dyDescent="0.2">
      <c r="A69" s="27"/>
      <c r="B69" s="27"/>
      <c r="C69" s="27"/>
      <c r="D69" s="27"/>
      <c r="E69" s="27"/>
      <c r="F69" s="27"/>
      <c r="G69" s="27"/>
      <c r="H69" s="27"/>
      <c r="I69" s="27"/>
    </row>
    <row r="70" spans="1:9" s="19" customFormat="1" x14ac:dyDescent="0.2">
      <c r="A70" s="27"/>
      <c r="B70" s="27"/>
      <c r="C70" s="27"/>
      <c r="D70" s="27"/>
      <c r="E70" s="27"/>
      <c r="F70" s="27"/>
      <c r="G70" s="27"/>
      <c r="H70" s="27"/>
      <c r="I70" s="27"/>
    </row>
    <row r="71" spans="1:9" s="19" customFormat="1" x14ac:dyDescent="0.2">
      <c r="A71" s="27"/>
      <c r="B71" s="27"/>
      <c r="C71" s="27"/>
      <c r="D71" s="27"/>
      <c r="E71" s="27"/>
      <c r="F71" s="27"/>
      <c r="G71" s="27"/>
      <c r="H71" s="27"/>
      <c r="I71" s="27"/>
    </row>
    <row r="72" spans="1:9" s="19" customFormat="1" x14ac:dyDescent="0.2">
      <c r="A72" s="27"/>
      <c r="B72" s="27"/>
      <c r="C72" s="27"/>
      <c r="D72" s="27"/>
      <c r="E72" s="27"/>
      <c r="F72" s="27"/>
      <c r="G72" s="27"/>
      <c r="H72" s="27"/>
      <c r="I72" s="27"/>
    </row>
    <row r="73" spans="1:9" s="19" customFormat="1" x14ac:dyDescent="0.2">
      <c r="A73" s="27"/>
      <c r="B73" s="27"/>
      <c r="C73" s="27"/>
      <c r="D73" s="27"/>
      <c r="E73" s="27"/>
      <c r="F73" s="27"/>
      <c r="G73" s="27"/>
      <c r="H73" s="27"/>
      <c r="I73" s="27"/>
    </row>
    <row r="74" spans="1:9" s="19" customFormat="1" x14ac:dyDescent="0.2">
      <c r="A74" s="27"/>
      <c r="B74" s="27"/>
      <c r="C74" s="27"/>
      <c r="D74" s="27"/>
      <c r="E74" s="27"/>
      <c r="F74" s="27"/>
      <c r="G74" s="27"/>
      <c r="H74" s="27"/>
      <c r="I74" s="27"/>
    </row>
    <row r="75" spans="1:9" s="19" customFormat="1" x14ac:dyDescent="0.2">
      <c r="A75" s="27"/>
      <c r="B75" s="27"/>
      <c r="C75" s="27"/>
      <c r="D75" s="27"/>
      <c r="E75" s="27"/>
      <c r="F75" s="27"/>
      <c r="G75" s="27"/>
      <c r="H75" s="27"/>
      <c r="I75" s="27"/>
    </row>
    <row r="76" spans="1:9" s="19" customFormat="1" x14ac:dyDescent="0.2">
      <c r="A76" s="27"/>
      <c r="B76" s="27"/>
      <c r="C76" s="27"/>
      <c r="D76" s="27"/>
      <c r="E76" s="27"/>
      <c r="F76" s="27"/>
      <c r="G76" s="27"/>
      <c r="H76" s="27"/>
      <c r="I76" s="27"/>
    </row>
    <row r="77" spans="1:9" s="19" customFormat="1" x14ac:dyDescent="0.2">
      <c r="A77" s="27"/>
      <c r="B77" s="27"/>
      <c r="C77" s="27"/>
      <c r="D77" s="27"/>
      <c r="E77" s="27"/>
      <c r="F77" s="27"/>
      <c r="G77" s="27"/>
      <c r="H77" s="27"/>
      <c r="I77" s="27"/>
    </row>
  </sheetData>
  <mergeCells count="5">
    <mergeCell ref="B1:I1"/>
    <mergeCell ref="A2:D2"/>
    <mergeCell ref="A3:D8"/>
    <mergeCell ref="G2:I2"/>
    <mergeCell ref="G3:I8"/>
  </mergeCells>
  <dataValidations count="5">
    <dataValidation type="list" allowBlank="1" showInputMessage="1" showErrorMessage="1" sqref="D45">
      <formula1>$J$2:$J$4</formula1>
    </dataValidation>
    <dataValidation type="list" allowBlank="1" showInputMessage="1" showErrorMessage="1" sqref="D47">
      <formula1>$J$2:$J$4</formula1>
    </dataValidation>
    <dataValidation type="list" allowBlank="1" showInputMessage="1" showErrorMessage="1" sqref="D53">
      <formula1>$L$2:$L$6</formula1>
    </dataValidation>
    <dataValidation type="list" allowBlank="1" showInputMessage="1" showErrorMessage="1" sqref="E53">
      <formula1>$N$2:$N$5</formula1>
    </dataValidation>
    <dataValidation type="list" allowBlank="1" showInputMessage="1" showErrorMessage="1" sqref="E23">
      <formula1>$X$2:$X$6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4">
        <x14:dataValidation type="list" allowBlank="1" showInputMessage="1" showErrorMessage="1">
          <x14:formula1>
            <xm:f>lists!$C$2:$C$5</xm:f>
          </x14:formula1>
          <xm:sqref>F11 F13 G15 G17 E19 F21 F23 F27 D35 C39 E57 F61</xm:sqref>
        </x14:dataValidation>
        <x14:dataValidation type="list" allowBlank="1" showInputMessage="1" showErrorMessage="1">
          <x14:formula1>
            <xm:f>lists!$E$2:$E$3</xm:f>
          </x14:formula1>
          <xm:sqref>H21 H15 H13 H11 H17</xm:sqref>
        </x14:dataValidation>
        <x14:dataValidation type="list" allowBlank="1" showInputMessage="1" showErrorMessage="1">
          <x14:formula1>
            <xm:f>lists!$I$2:$I$4</xm:f>
          </x14:formula1>
          <xm:sqref>E27</xm:sqref>
        </x14:dataValidation>
        <x14:dataValidation type="list" allowBlank="1" showInputMessage="1" showErrorMessage="1">
          <x14:formula1>
            <xm:f>lists!$K$2:$K$4</xm:f>
          </x14:formula1>
          <xm:sqref>G27</xm:sqref>
        </x14:dataValidation>
        <x14:dataValidation type="list" allowBlank="1" showInputMessage="1" showErrorMessage="1">
          <x14:formula1>
            <xm:f>lists!$M$2:$M$6</xm:f>
          </x14:formula1>
          <xm:sqref>D51</xm:sqref>
        </x14:dataValidation>
        <x14:dataValidation type="list" allowBlank="1" showInputMessage="1" showErrorMessage="1">
          <x14:formula1>
            <xm:f>lists!$O$2:$O$5</xm:f>
          </x14:formula1>
          <xm:sqref>E51</xm:sqref>
        </x14:dataValidation>
        <x14:dataValidation type="list" allowBlank="1" showInputMessage="1" showErrorMessage="1">
          <x14:formula1>
            <xm:f>lists!$Q$2:$Q$6</xm:f>
          </x14:formula1>
          <xm:sqref>F25</xm:sqref>
        </x14:dataValidation>
        <x14:dataValidation type="list" allowBlank="1" showInputMessage="1" showErrorMessage="1">
          <x14:formula1>
            <xm:f>lists!$S$2:$S$6</xm:f>
          </x14:formula1>
          <xm:sqref>E29</xm:sqref>
        </x14:dataValidation>
        <x14:dataValidation type="list" allowBlank="1" showInputMessage="1" showErrorMessage="1">
          <x14:formula1>
            <xm:f>lists!$U$2:$U$4</xm:f>
          </x14:formula1>
          <xm:sqref>E25</xm:sqref>
        </x14:dataValidation>
        <x14:dataValidation type="list" allowBlank="1" showInputMessage="1" showErrorMessage="1">
          <x14:formula1>
            <xm:f>lists!$W$2:$W$4</xm:f>
          </x14:formula1>
          <xm:sqref>D33 E35 E41 E43</xm:sqref>
        </x14:dataValidation>
        <x14:dataValidation type="list" allowBlank="1" showInputMessage="1" showErrorMessage="1">
          <x14:formula1>
            <xm:f>lists!$Y$2:$Y$6</xm:f>
          </x14:formula1>
          <xm:sqref>E21</xm:sqref>
        </x14:dataValidation>
        <x14:dataValidation type="list" allowBlank="1" showInputMessage="1" showErrorMessage="1">
          <x14:formula1>
            <xm:f>lists!$AA$2:$AA$4</xm:f>
          </x14:formula1>
          <xm:sqref>E33 D31</xm:sqref>
        </x14:dataValidation>
        <x14:dataValidation type="list" allowBlank="1" showInputMessage="1" showErrorMessage="1">
          <x14:formula1>
            <xm:f>lists!$AC$2:$AC$5</xm:f>
          </x14:formula1>
          <xm:sqref>D57</xm:sqref>
        </x14:dataValidation>
        <x14:dataValidation type="list" allowBlank="1" showInputMessage="1" showErrorMessage="1">
          <x14:formula1>
            <xm:f>lists!$AE$2:$AE$5</xm:f>
          </x14:formula1>
          <xm:sqref>D59</xm:sqref>
        </x14:dataValidation>
        <x14:dataValidation type="list" allowBlank="1" showInputMessage="1" showErrorMessage="1">
          <x14:formula1>
            <xm:f>lists!$K$2:$K$4</xm:f>
          </x14:formula1>
          <xm:sqref>D49 D55</xm:sqref>
        </x14:dataValidation>
        <x14:dataValidation type="list" allowBlank="1" showInputMessage="1" showErrorMessage="1">
          <x14:formula1>
            <xm:f>lists!$W$2:$W$4</xm:f>
          </x14:formula1>
          <xm:sqref>D39</xm:sqref>
        </x14:dataValidation>
        <x14:dataValidation type="list" allowBlank="1" showInputMessage="1" showErrorMessage="1">
          <x14:formula1>
            <xm:f>lists!$W$2:$W$5</xm:f>
          </x14:formula1>
          <xm:sqref>E59</xm:sqref>
        </x14:dataValidation>
        <x14:dataValidation type="list" allowBlank="1" showInputMessage="1" showErrorMessage="1">
          <x14:formula1>
            <xm:f>lists!$W$2:$W$4</xm:f>
          </x14:formula1>
          <xm:sqref>C31</xm:sqref>
        </x14:dataValidation>
        <x14:dataValidation type="list" allowBlank="1" showInputMessage="1" showErrorMessage="1">
          <x14:formula1>
            <xm:f>lists!$G$2:$G$7</xm:f>
          </x14:formula1>
          <xm:sqref>B11</xm:sqref>
        </x14:dataValidation>
        <x14:dataValidation type="list" allowBlank="1" showInputMessage="1" showErrorMessage="1">
          <x14:formula1>
            <xm:f>lists!$G$2:$G$7</xm:f>
          </x14:formula1>
          <xm:sqref>B13</xm:sqref>
        </x14:dataValidation>
        <x14:dataValidation type="list" allowBlank="1" showInputMessage="1" showErrorMessage="1">
          <x14:formula1>
            <xm:f>lists!$G$2:$G$7</xm:f>
          </x14:formula1>
          <xm:sqref>B15</xm:sqref>
        </x14:dataValidation>
        <x14:dataValidation type="list" allowBlank="1" showInputMessage="1" showErrorMessage="1">
          <x14:formula1>
            <xm:f>lists!$G$2:$G$7</xm:f>
          </x14:formula1>
          <xm:sqref>B17</xm:sqref>
        </x14:dataValidation>
        <x14:dataValidation type="list" allowBlank="1" showInputMessage="1" showErrorMessage="1">
          <x14:formula1>
            <xm:f>lists!$G$2:$G$7</xm:f>
          </x14:formula1>
          <xm:sqref>B19</xm:sqref>
        </x14:dataValidation>
        <x14:dataValidation type="list" allowBlank="1" showInputMessage="1" showErrorMessage="1">
          <x14:formula1>
            <xm:f>lists!$G$2:$G$7</xm:f>
          </x14:formula1>
          <xm:sqref>B21</xm:sqref>
        </x14:dataValidation>
        <x14:dataValidation type="list" allowBlank="1" showInputMessage="1" showErrorMessage="1">
          <x14:formula1>
            <xm:f>lists!$G$2:$G$7</xm:f>
          </x14:formula1>
          <xm:sqref>B23</xm:sqref>
        </x14:dataValidation>
        <x14:dataValidation type="list" allowBlank="1" showInputMessage="1" showErrorMessage="1">
          <x14:formula1>
            <xm:f>lists!$G$2:$G$7</xm:f>
          </x14:formula1>
          <xm:sqref>B25</xm:sqref>
        </x14:dataValidation>
        <x14:dataValidation type="list" allowBlank="1" showInputMessage="1" showErrorMessage="1">
          <x14:formula1>
            <xm:f>lists!$G$2:$G$7</xm:f>
          </x14:formula1>
          <xm:sqref>B27</xm:sqref>
        </x14:dataValidation>
        <x14:dataValidation type="list" allowBlank="1" showInputMessage="1" showErrorMessage="1">
          <x14:formula1>
            <xm:f>lists!$G$2:$G$7</xm:f>
          </x14:formula1>
          <xm:sqref>B29</xm:sqref>
        </x14:dataValidation>
        <x14:dataValidation type="list" allowBlank="1" showInputMessage="1" showErrorMessage="1">
          <x14:formula1>
            <xm:f>lists!$G$2:$G$7</xm:f>
          </x14:formula1>
          <xm:sqref>B31</xm:sqref>
        </x14:dataValidation>
        <x14:dataValidation type="list" allowBlank="1" showInputMessage="1" showErrorMessage="1">
          <x14:formula1>
            <xm:f>lists!$G$2:$G$7</xm:f>
          </x14:formula1>
          <xm:sqref>B33</xm:sqref>
        </x14:dataValidation>
        <x14:dataValidation type="list" allowBlank="1" showInputMessage="1" showErrorMessage="1">
          <x14:formula1>
            <xm:f>lists!$G$2:$G$7</xm:f>
          </x14:formula1>
          <xm:sqref>B35</xm:sqref>
        </x14:dataValidation>
        <x14:dataValidation type="list" allowBlank="1" showInputMessage="1" showErrorMessage="1">
          <x14:formula1>
            <xm:f>lists!$G$2:$G$7</xm:f>
          </x14:formula1>
          <xm:sqref>B37</xm:sqref>
        </x14:dataValidation>
        <x14:dataValidation type="list" allowBlank="1" showInputMessage="1" showErrorMessage="1">
          <x14:formula1>
            <xm:f>lists!$G$2:$G$7</xm:f>
          </x14:formula1>
          <xm:sqref>B41</xm:sqref>
        </x14:dataValidation>
        <x14:dataValidation type="list" allowBlank="1" showInputMessage="1" showErrorMessage="1">
          <x14:formula1>
            <xm:f>lists!$G$2:$G$7</xm:f>
          </x14:formula1>
          <xm:sqref>B43</xm:sqref>
        </x14:dataValidation>
        <x14:dataValidation type="list" allowBlank="1" showInputMessage="1" showErrorMessage="1">
          <x14:formula1>
            <xm:f>lists!$G$2:$G$7</xm:f>
          </x14:formula1>
          <xm:sqref>B45</xm:sqref>
        </x14:dataValidation>
        <x14:dataValidation type="list" allowBlank="1" showInputMessage="1" showErrorMessage="1">
          <x14:formula1>
            <xm:f>lists!$G$2:$G$7</xm:f>
          </x14:formula1>
          <xm:sqref>B47</xm:sqref>
        </x14:dataValidation>
        <x14:dataValidation type="list" allowBlank="1" showInputMessage="1" showErrorMessage="1">
          <x14:formula1>
            <xm:f>lists!$G$2:$G$7</xm:f>
          </x14:formula1>
          <xm:sqref>B49</xm:sqref>
        </x14:dataValidation>
        <x14:dataValidation type="list" allowBlank="1" showInputMessage="1" showErrorMessage="1">
          <x14:formula1>
            <xm:f>lists!$G$2:$G$7</xm:f>
          </x14:formula1>
          <xm:sqref>B51</xm:sqref>
        </x14:dataValidation>
        <x14:dataValidation type="list" allowBlank="1" showInputMessage="1" showErrorMessage="1">
          <x14:formula1>
            <xm:f>lists!$G$2:$G$7</xm:f>
          </x14:formula1>
          <xm:sqref>B53</xm:sqref>
        </x14:dataValidation>
        <x14:dataValidation type="list" allowBlank="1" showInputMessage="1" showErrorMessage="1">
          <x14:formula1>
            <xm:f>lists!$G$2:$G$7</xm:f>
          </x14:formula1>
          <xm:sqref>B55</xm:sqref>
        </x14:dataValidation>
        <x14:dataValidation type="list" allowBlank="1" showInputMessage="1" showErrorMessage="1">
          <x14:formula1>
            <xm:f>lists!$G$2:$G$7</xm:f>
          </x14:formula1>
          <xm:sqref>B57</xm:sqref>
        </x14:dataValidation>
        <x14:dataValidation type="list" allowBlank="1" showInputMessage="1" showErrorMessage="1">
          <x14:formula1>
            <xm:f>lists!$G$2:$G$7</xm:f>
          </x14:formula1>
          <xm:sqref>B59</xm:sqref>
        </x14:dataValidation>
        <x14:dataValidation type="list" allowBlank="1" showInputMessage="1" showErrorMessage="1">
          <x14:formula1>
            <xm:f>lists!$G$2:$G$7</xm:f>
          </x14:formula1>
          <xm:sqref>B61</xm:sqref>
        </x14:dataValidation>
        <x14:dataValidation type="list" allowBlank="1" showInputMessage="1" showErrorMessage="1">
          <x14:formula1>
            <xm:f>lists!$G$2:$G$7</xm:f>
          </x14:formula1>
          <xm:sqref>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7"/>
  <sheetViews>
    <sheetView workbookViewId="0">
      <selection activeCell="G3" sqref="G3:I8"/>
    </sheetView>
  </sheetViews>
  <sheetFormatPr defaultRowHeight="15" x14ac:dyDescent="0.25"/>
  <cols>
    <col min="1" max="1" width="26.42578125" style="1" bestFit="1" customWidth="1"/>
    <col min="2" max="5" width="19.140625" style="1" customWidth="1"/>
    <col min="6" max="6" width="20.42578125" style="1" bestFit="1" customWidth="1"/>
    <col min="7" max="8" width="19.140625" style="1" customWidth="1"/>
    <col min="9" max="9" width="41.28515625" style="1" customWidth="1"/>
    <col min="10" max="10" width="9.140625" style="5"/>
    <col min="11" max="12" width="0" style="5" hidden="1" customWidth="1"/>
  </cols>
  <sheetData>
    <row r="1" spans="1:11" x14ac:dyDescent="0.25">
      <c r="A1" s="18" t="s">
        <v>57</v>
      </c>
      <c r="B1" s="66">
        <f>Summary!C19</f>
        <v>0</v>
      </c>
      <c r="C1" s="66"/>
      <c r="D1" s="66"/>
      <c r="E1" s="66"/>
      <c r="F1" s="66"/>
      <c r="G1" s="66"/>
      <c r="H1" s="66"/>
      <c r="I1" s="66"/>
    </row>
    <row r="2" spans="1:11" x14ac:dyDescent="0.25">
      <c r="A2" s="67" t="s">
        <v>58</v>
      </c>
      <c r="B2" s="67"/>
      <c r="C2" s="67"/>
      <c r="D2" s="67"/>
      <c r="E2" s="21"/>
      <c r="F2" s="22"/>
      <c r="G2" s="69" t="s">
        <v>61</v>
      </c>
      <c r="H2" s="69"/>
      <c r="I2" s="69"/>
    </row>
    <row r="3" spans="1:11" x14ac:dyDescent="0.25">
      <c r="A3" s="68"/>
      <c r="B3" s="68"/>
      <c r="C3" s="68"/>
      <c r="D3" s="68"/>
      <c r="E3" s="23" t="s">
        <v>59</v>
      </c>
      <c r="F3" s="24" t="str">
        <f>Summary!J19</f>
        <v/>
      </c>
      <c r="G3" s="77"/>
      <c r="H3" s="78"/>
      <c r="I3" s="78"/>
    </row>
    <row r="4" spans="1:11" x14ac:dyDescent="0.25">
      <c r="A4" s="68"/>
      <c r="B4" s="68"/>
      <c r="C4" s="68"/>
      <c r="D4" s="68"/>
      <c r="E4" s="25"/>
      <c r="F4" s="26"/>
      <c r="G4" s="78"/>
      <c r="H4" s="78"/>
      <c r="I4" s="78"/>
    </row>
    <row r="5" spans="1:11" x14ac:dyDescent="0.25">
      <c r="A5" s="68"/>
      <c r="B5" s="68"/>
      <c r="C5" s="68"/>
      <c r="D5" s="68"/>
      <c r="E5" s="23" t="s">
        <v>60</v>
      </c>
      <c r="F5" s="24">
        <f>Summary!H19</f>
        <v>0</v>
      </c>
      <c r="G5" s="78"/>
      <c r="H5" s="78"/>
      <c r="I5" s="78"/>
    </row>
    <row r="6" spans="1:11" x14ac:dyDescent="0.25">
      <c r="A6" s="68"/>
      <c r="B6" s="68"/>
      <c r="C6" s="68"/>
      <c r="D6" s="68"/>
      <c r="E6" s="25"/>
      <c r="F6" s="26"/>
      <c r="G6" s="78"/>
      <c r="H6" s="78"/>
      <c r="I6" s="78"/>
    </row>
    <row r="7" spans="1:11" x14ac:dyDescent="0.25">
      <c r="A7" s="68"/>
      <c r="B7" s="68"/>
      <c r="C7" s="68"/>
      <c r="D7" s="68"/>
      <c r="E7" s="50"/>
      <c r="F7" s="24" t="s">
        <v>160</v>
      </c>
      <c r="G7" s="78"/>
      <c r="H7" s="78"/>
      <c r="I7" s="78"/>
    </row>
    <row r="8" spans="1:11" ht="102" customHeight="1" x14ac:dyDescent="0.25">
      <c r="A8" s="68"/>
      <c r="B8" s="68"/>
      <c r="C8" s="68"/>
      <c r="D8" s="68"/>
      <c r="E8" s="51"/>
      <c r="F8" s="24" t="s">
        <v>161</v>
      </c>
      <c r="G8" s="78"/>
      <c r="H8" s="78"/>
      <c r="I8" s="78"/>
    </row>
    <row r="9" spans="1:11" x14ac:dyDescent="0.25">
      <c r="A9" s="27"/>
      <c r="B9" s="27"/>
      <c r="C9" s="27"/>
      <c r="D9" s="27"/>
      <c r="E9" s="27"/>
      <c r="F9" s="27"/>
      <c r="G9" s="27"/>
      <c r="H9" s="27"/>
      <c r="I9" s="27"/>
    </row>
    <row r="10" spans="1:11" x14ac:dyDescent="0.25">
      <c r="A10" s="18" t="s">
        <v>0</v>
      </c>
      <c r="B10" s="28" t="s">
        <v>28</v>
      </c>
      <c r="C10" s="28" t="s">
        <v>134</v>
      </c>
      <c r="D10" s="28" t="s">
        <v>141</v>
      </c>
      <c r="E10" s="28" t="s">
        <v>155</v>
      </c>
      <c r="F10" s="28" t="s">
        <v>29</v>
      </c>
      <c r="G10" s="28" t="s">
        <v>156</v>
      </c>
      <c r="H10" s="34" t="s">
        <v>30</v>
      </c>
      <c r="I10" s="28" t="s">
        <v>56</v>
      </c>
      <c r="K10" s="19" t="str">
        <f>IFERROR(INDEX(lists!$E$14:$E$19,MATCH('Task 1'!B10,lists!$G$2:$G$7,0)),"")</f>
        <v/>
      </c>
    </row>
    <row r="11" spans="1:11" x14ac:dyDescent="0.25">
      <c r="A11" s="29" t="s">
        <v>1</v>
      </c>
      <c r="B11" s="52"/>
      <c r="C11" s="30"/>
      <c r="D11" s="30"/>
      <c r="E11" s="30"/>
      <c r="F11" s="31"/>
      <c r="G11" s="30"/>
      <c r="H11" s="37"/>
      <c r="I11" s="30"/>
      <c r="K11" s="19" t="str">
        <f>IFERROR(INDEX(lists!$E$14:$E$19,MATCH('Task 2'!B11,lists!$G$2:$G$7,0)),"")</f>
        <v/>
      </c>
    </row>
    <row r="12" spans="1:11" x14ac:dyDescent="0.25">
      <c r="A12" s="30"/>
      <c r="B12" s="28" t="s">
        <v>28</v>
      </c>
      <c r="C12" s="28" t="s">
        <v>134</v>
      </c>
      <c r="D12" s="28" t="s">
        <v>136</v>
      </c>
      <c r="E12" s="28" t="s">
        <v>140</v>
      </c>
      <c r="F12" s="28" t="s">
        <v>29</v>
      </c>
      <c r="G12" s="28" t="s">
        <v>156</v>
      </c>
      <c r="H12" s="34" t="s">
        <v>30</v>
      </c>
      <c r="I12" s="28" t="s">
        <v>56</v>
      </c>
      <c r="K12" s="19" t="str">
        <f>IFERROR(INDEX(lists!$E$14:$E$19,MATCH('Task 2'!B12,lists!$G$2:$G$7,0)),"")</f>
        <v/>
      </c>
    </row>
    <row r="13" spans="1:11" x14ac:dyDescent="0.25">
      <c r="A13" s="29" t="s">
        <v>2</v>
      </c>
      <c r="B13" s="52"/>
      <c r="C13" s="30"/>
      <c r="D13" s="30"/>
      <c r="E13" s="30"/>
      <c r="F13" s="31"/>
      <c r="G13" s="30"/>
      <c r="H13" s="37"/>
      <c r="I13" s="30"/>
      <c r="K13" s="19" t="str">
        <f>IFERROR(INDEX(lists!$E$14:$E$19,MATCH('Task 2'!B13,lists!$G$2:$G$7,0)),"")</f>
        <v/>
      </c>
    </row>
    <row r="14" spans="1:11" x14ac:dyDescent="0.25">
      <c r="A14" s="30"/>
      <c r="B14" s="28" t="s">
        <v>28</v>
      </c>
      <c r="C14" s="28" t="s">
        <v>135</v>
      </c>
      <c r="D14" s="28" t="s">
        <v>142</v>
      </c>
      <c r="E14" s="28" t="s">
        <v>136</v>
      </c>
      <c r="F14" s="28" t="s">
        <v>140</v>
      </c>
      <c r="G14" s="28" t="s">
        <v>29</v>
      </c>
      <c r="H14" s="34" t="s">
        <v>30</v>
      </c>
      <c r="I14" s="28" t="s">
        <v>56</v>
      </c>
      <c r="K14" s="19" t="str">
        <f>IFERROR(INDEX(lists!$E$14:$E$19,MATCH('Task 2'!B14,lists!$G$2:$G$7,0)),"")</f>
        <v/>
      </c>
    </row>
    <row r="15" spans="1:11" x14ac:dyDescent="0.25">
      <c r="A15" s="29" t="s">
        <v>3</v>
      </c>
      <c r="B15" s="52"/>
      <c r="C15" s="30"/>
      <c r="D15" s="30"/>
      <c r="E15" s="30"/>
      <c r="F15" s="30"/>
      <c r="G15" s="31"/>
      <c r="H15" s="37"/>
      <c r="I15" s="30"/>
      <c r="K15" s="19" t="str">
        <f>IFERROR(INDEX(lists!$E$14:$E$19,MATCH('Task 2'!B15,lists!$G$2:$G$7,0)),"")</f>
        <v/>
      </c>
    </row>
    <row r="16" spans="1:11" x14ac:dyDescent="0.25">
      <c r="A16" s="30"/>
      <c r="B16" s="28" t="s">
        <v>28</v>
      </c>
      <c r="C16" s="28" t="s">
        <v>135</v>
      </c>
      <c r="D16" s="28" t="s">
        <v>142</v>
      </c>
      <c r="E16" s="28" t="s">
        <v>136</v>
      </c>
      <c r="F16" s="28" t="s">
        <v>140</v>
      </c>
      <c r="G16" s="28" t="s">
        <v>29</v>
      </c>
      <c r="H16" s="34" t="s">
        <v>30</v>
      </c>
      <c r="I16" s="28" t="s">
        <v>56</v>
      </c>
      <c r="K16" s="19" t="str">
        <f>IFERROR(INDEX(lists!$E$14:$E$19,MATCH('Task 2'!B16,lists!$G$2:$G$7,0)),"")</f>
        <v/>
      </c>
    </row>
    <row r="17" spans="1:11" x14ac:dyDescent="0.25">
      <c r="A17" s="29" t="s">
        <v>4</v>
      </c>
      <c r="B17" s="52"/>
      <c r="C17" s="30"/>
      <c r="D17" s="30"/>
      <c r="E17" s="30"/>
      <c r="F17" s="32"/>
      <c r="G17" s="33"/>
      <c r="H17" s="37"/>
      <c r="I17" s="30"/>
      <c r="K17" s="19" t="str">
        <f>IFERROR(INDEX(lists!$E$14:$E$19,MATCH('Task 2'!B17,lists!$G$2:$G$7,0)),"")</f>
        <v/>
      </c>
    </row>
    <row r="18" spans="1:11" x14ac:dyDescent="0.25">
      <c r="A18" s="30"/>
      <c r="B18" s="28" t="s">
        <v>28</v>
      </c>
      <c r="C18" s="28" t="s">
        <v>136</v>
      </c>
      <c r="D18" s="28" t="s">
        <v>208</v>
      </c>
      <c r="E18" s="34" t="s">
        <v>29</v>
      </c>
      <c r="F18" s="35"/>
      <c r="G18" s="36"/>
      <c r="H18" s="36"/>
      <c r="I18" s="28" t="s">
        <v>56</v>
      </c>
      <c r="K18" s="19" t="str">
        <f>IFERROR(INDEX(lists!$E$14:$E$19,MATCH('Task 2'!B18,lists!$G$2:$G$7,0)),"")</f>
        <v/>
      </c>
    </row>
    <row r="19" spans="1:11" x14ac:dyDescent="0.25">
      <c r="A19" s="29" t="s">
        <v>5</v>
      </c>
      <c r="B19" s="52"/>
      <c r="C19" s="30"/>
      <c r="D19" s="30"/>
      <c r="E19" s="37"/>
      <c r="F19" s="38"/>
      <c r="G19" s="39"/>
      <c r="H19" s="39"/>
      <c r="I19" s="30"/>
      <c r="K19" s="19" t="str">
        <f>IFERROR(INDEX(lists!$E$14:$E$19,MATCH('Task 2'!B19,lists!$G$2:$G$7,0)),"")</f>
        <v/>
      </c>
    </row>
    <row r="20" spans="1:11" x14ac:dyDescent="0.25">
      <c r="A20" s="30"/>
      <c r="B20" s="28" t="s">
        <v>28</v>
      </c>
      <c r="C20" s="28" t="s">
        <v>137</v>
      </c>
      <c r="D20" s="28" t="s">
        <v>136</v>
      </c>
      <c r="E20" s="28" t="s">
        <v>33</v>
      </c>
      <c r="F20" s="40" t="s">
        <v>29</v>
      </c>
      <c r="G20" s="28" t="s">
        <v>156</v>
      </c>
      <c r="H20" s="48" t="s">
        <v>30</v>
      </c>
      <c r="I20" s="28" t="s">
        <v>56</v>
      </c>
      <c r="K20" s="19" t="str">
        <f>IFERROR(INDEX(lists!$E$14:$E$19,MATCH('Task 2'!B20,lists!$G$2:$G$7,0)),"")</f>
        <v/>
      </c>
    </row>
    <row r="21" spans="1:11" x14ac:dyDescent="0.25">
      <c r="A21" s="29" t="s">
        <v>6</v>
      </c>
      <c r="B21" s="52"/>
      <c r="C21" s="30"/>
      <c r="D21" s="30"/>
      <c r="E21" s="31"/>
      <c r="F21" s="31"/>
      <c r="G21" s="30"/>
      <c r="H21" s="43"/>
      <c r="I21" s="30"/>
      <c r="K21" s="19" t="str">
        <f>IFERROR(INDEX(lists!$E$14:$E$19,MATCH('Task 2'!B21,lists!$G$2:$G$7,0)),"")</f>
        <v/>
      </c>
    </row>
    <row r="22" spans="1:11" x14ac:dyDescent="0.25">
      <c r="A22" s="30"/>
      <c r="B22" s="28" t="s">
        <v>28</v>
      </c>
      <c r="C22" s="28" t="s">
        <v>137</v>
      </c>
      <c r="D22" s="28" t="s">
        <v>136</v>
      </c>
      <c r="E22" s="28" t="s">
        <v>33</v>
      </c>
      <c r="F22" s="28" t="s">
        <v>29</v>
      </c>
      <c r="G22" s="28" t="s">
        <v>156</v>
      </c>
      <c r="H22" s="35"/>
      <c r="I22" s="28" t="s">
        <v>56</v>
      </c>
      <c r="K22" s="19" t="str">
        <f>IFERROR(INDEX(lists!$E$14:$E$19,MATCH('Task 2'!B22,lists!$G$2:$G$7,0)),"")</f>
        <v/>
      </c>
    </row>
    <row r="23" spans="1:11" x14ac:dyDescent="0.25">
      <c r="A23" s="29" t="s">
        <v>7</v>
      </c>
      <c r="B23" s="52"/>
      <c r="C23" s="30"/>
      <c r="D23" s="30"/>
      <c r="E23" s="31"/>
      <c r="F23" s="31"/>
      <c r="G23" s="30"/>
      <c r="H23" s="49"/>
      <c r="I23" s="30"/>
      <c r="K23" s="19" t="str">
        <f>IFERROR(INDEX(lists!$E$14:$E$19,MATCH('Task 2'!B23,lists!$G$2:$G$7,0)),"")</f>
        <v/>
      </c>
    </row>
    <row r="24" spans="1:11" x14ac:dyDescent="0.25">
      <c r="A24" s="30"/>
      <c r="B24" s="28" t="s">
        <v>28</v>
      </c>
      <c r="C24" s="28" t="s">
        <v>138</v>
      </c>
      <c r="D24" s="28" t="s">
        <v>136</v>
      </c>
      <c r="E24" s="28" t="s">
        <v>35</v>
      </c>
      <c r="F24" s="28" t="s">
        <v>36</v>
      </c>
      <c r="G24" s="42"/>
      <c r="H24" s="42"/>
      <c r="I24" s="28" t="s">
        <v>56</v>
      </c>
      <c r="K24" s="19" t="str">
        <f>IFERROR(INDEX(lists!$E$14:$E$19,MATCH('Task 2'!B24,lists!$G$2:$G$7,0)),"")</f>
        <v/>
      </c>
    </row>
    <row r="25" spans="1:11" x14ac:dyDescent="0.25">
      <c r="A25" s="29" t="s">
        <v>8</v>
      </c>
      <c r="B25" s="52"/>
      <c r="C25" s="30"/>
      <c r="D25" s="30"/>
      <c r="E25" s="33"/>
      <c r="F25" s="31"/>
      <c r="G25" s="44"/>
      <c r="H25" s="44"/>
      <c r="I25" s="30"/>
      <c r="K25" s="19" t="str">
        <f>IFERROR(INDEX(lists!$E$14:$E$19,MATCH('Task 2'!B25,lists!$G$2:$G$7,0)),"")</f>
        <v/>
      </c>
    </row>
    <row r="26" spans="1:11" x14ac:dyDescent="0.25">
      <c r="A26" s="30"/>
      <c r="B26" s="28" t="s">
        <v>28</v>
      </c>
      <c r="C26" s="28" t="s">
        <v>138</v>
      </c>
      <c r="D26" s="28" t="s">
        <v>136</v>
      </c>
      <c r="E26" s="28" t="s">
        <v>37</v>
      </c>
      <c r="F26" s="28" t="s">
        <v>29</v>
      </c>
      <c r="G26" s="28" t="s">
        <v>38</v>
      </c>
      <c r="H26" s="42"/>
      <c r="I26" s="28" t="s">
        <v>56</v>
      </c>
      <c r="K26" s="19" t="str">
        <f>IFERROR(INDEX(lists!$E$14:$E$19,MATCH('Task 2'!B26,lists!$G$2:$G$7,0)),"")</f>
        <v/>
      </c>
    </row>
    <row r="27" spans="1:11" x14ac:dyDescent="0.25">
      <c r="A27" s="29" t="s">
        <v>9</v>
      </c>
      <c r="B27" s="52"/>
      <c r="C27" s="30"/>
      <c r="D27" s="30"/>
      <c r="E27" s="31"/>
      <c r="F27" s="31"/>
      <c r="G27" s="31"/>
      <c r="H27" s="44"/>
      <c r="I27" s="30"/>
      <c r="K27" s="19" t="str">
        <f>IFERROR(INDEX(lists!$E$14:$E$19,MATCH('Task 2'!B27,lists!$G$2:$G$7,0)),"")</f>
        <v/>
      </c>
    </row>
    <row r="28" spans="1:11" x14ac:dyDescent="0.25">
      <c r="A28" s="30"/>
      <c r="B28" s="28" t="s">
        <v>28</v>
      </c>
      <c r="C28" s="28" t="s">
        <v>139</v>
      </c>
      <c r="D28" s="28" t="s">
        <v>39</v>
      </c>
      <c r="E28" s="28" t="s">
        <v>35</v>
      </c>
      <c r="F28" s="42"/>
      <c r="G28" s="42"/>
      <c r="H28" s="42"/>
      <c r="I28" s="28" t="s">
        <v>56</v>
      </c>
      <c r="K28" s="19" t="str">
        <f>IFERROR(INDEX(lists!$E$14:$E$19,MATCH('Task 2'!B28,lists!$G$2:$G$7,0)),"")</f>
        <v/>
      </c>
    </row>
    <row r="29" spans="1:11" x14ac:dyDescent="0.25">
      <c r="A29" s="29" t="s">
        <v>10</v>
      </c>
      <c r="B29" s="52"/>
      <c r="C29" s="30"/>
      <c r="D29" s="30"/>
      <c r="E29" s="31"/>
      <c r="F29" s="44"/>
      <c r="G29" s="44"/>
      <c r="H29" s="44"/>
      <c r="I29" s="30"/>
      <c r="K29" s="19" t="str">
        <f>IFERROR(INDEX(lists!$E$14:$E$19,MATCH('Task 2'!B29,lists!$G$2:$G$7,0)),"")</f>
        <v/>
      </c>
    </row>
    <row r="30" spans="1:11" x14ac:dyDescent="0.25">
      <c r="A30" s="30"/>
      <c r="B30" s="28" t="s">
        <v>28</v>
      </c>
      <c r="C30" s="28" t="s">
        <v>40</v>
      </c>
      <c r="D30" s="28" t="s">
        <v>41</v>
      </c>
      <c r="E30" s="42"/>
      <c r="F30" s="42"/>
      <c r="G30" s="42"/>
      <c r="H30" s="42"/>
      <c r="I30" s="28" t="s">
        <v>56</v>
      </c>
      <c r="K30" s="19" t="str">
        <f>IFERROR(INDEX(lists!$E$14:$E$19,MATCH('Task 2'!B30,lists!$G$2:$G$7,0)),"")</f>
        <v/>
      </c>
    </row>
    <row r="31" spans="1:11" x14ac:dyDescent="0.25">
      <c r="A31" s="29" t="s">
        <v>11</v>
      </c>
      <c r="B31" s="52"/>
      <c r="C31" s="31"/>
      <c r="D31" s="31"/>
      <c r="E31" s="44"/>
      <c r="F31" s="44"/>
      <c r="G31" s="44"/>
      <c r="H31" s="44"/>
      <c r="I31" s="30"/>
      <c r="K31" s="19" t="str">
        <f>IFERROR(INDEX(lists!$E$14:$E$19,MATCH('Task 2'!B31,lists!$G$2:$G$7,0)),"")</f>
        <v/>
      </c>
    </row>
    <row r="32" spans="1:11" x14ac:dyDescent="0.25">
      <c r="A32" s="30"/>
      <c r="B32" s="28" t="s">
        <v>28</v>
      </c>
      <c r="C32" s="28" t="s">
        <v>140</v>
      </c>
      <c r="D32" s="41" t="s">
        <v>35</v>
      </c>
      <c r="E32" s="28" t="s">
        <v>41</v>
      </c>
      <c r="F32" s="42"/>
      <c r="G32" s="42"/>
      <c r="H32" s="42"/>
      <c r="I32" s="28" t="s">
        <v>56</v>
      </c>
      <c r="K32" s="19" t="str">
        <f>IFERROR(INDEX(lists!$E$14:$E$19,MATCH('Task 2'!B32,lists!$G$2:$G$7,0)),"")</f>
        <v/>
      </c>
    </row>
    <row r="33" spans="1:11" x14ac:dyDescent="0.25">
      <c r="A33" s="29" t="s">
        <v>12</v>
      </c>
      <c r="B33" s="52"/>
      <c r="C33" s="30"/>
      <c r="D33" s="45"/>
      <c r="E33" s="31"/>
      <c r="F33" s="44"/>
      <c r="G33" s="44"/>
      <c r="H33" s="44"/>
      <c r="I33" s="30"/>
      <c r="K33" s="19" t="str">
        <f>IFERROR(INDEX(lists!$E$14:$E$19,MATCH('Task 2'!B33,lists!$G$2:$G$7,0)),"")</f>
        <v/>
      </c>
    </row>
    <row r="34" spans="1:11" x14ac:dyDescent="0.25">
      <c r="A34" s="30"/>
      <c r="B34" s="28" t="s">
        <v>28</v>
      </c>
      <c r="C34" s="28" t="s">
        <v>138</v>
      </c>
      <c r="D34" s="41" t="s">
        <v>42</v>
      </c>
      <c r="E34" s="28" t="s">
        <v>35</v>
      </c>
      <c r="F34" s="42"/>
      <c r="G34" s="42"/>
      <c r="H34" s="42"/>
      <c r="I34" s="28" t="s">
        <v>56</v>
      </c>
      <c r="K34" s="19" t="str">
        <f>IFERROR(INDEX(lists!$E$14:$E$19,MATCH('Task 2'!B34,lists!$G$2:$G$7,0)),"")</f>
        <v/>
      </c>
    </row>
    <row r="35" spans="1:11" x14ac:dyDescent="0.25">
      <c r="A35" s="29" t="s">
        <v>13</v>
      </c>
      <c r="B35" s="52"/>
      <c r="C35" s="30"/>
      <c r="D35" s="45"/>
      <c r="E35" s="45"/>
      <c r="F35" s="44"/>
      <c r="G35" s="44"/>
      <c r="H35" s="44"/>
      <c r="I35" s="30"/>
      <c r="K35" s="19" t="str">
        <f>IFERROR(INDEX(lists!$E$14:$E$19,MATCH('Task 2'!B35,lists!$G$2:$G$7,0)),"")</f>
        <v/>
      </c>
    </row>
    <row r="36" spans="1:11" x14ac:dyDescent="0.25">
      <c r="A36" s="30"/>
      <c r="B36" s="28" t="s">
        <v>28</v>
      </c>
      <c r="C36" s="28" t="s">
        <v>138</v>
      </c>
      <c r="D36" s="42"/>
      <c r="E36" s="42"/>
      <c r="F36" s="42"/>
      <c r="G36" s="42"/>
      <c r="H36" s="42"/>
      <c r="I36" s="28" t="s">
        <v>56</v>
      </c>
      <c r="K36" s="19" t="str">
        <f>IFERROR(INDEX(lists!$E$14:$E$19,MATCH('Task 2'!B36,lists!$G$2:$G$7,0)),"")</f>
        <v/>
      </c>
    </row>
    <row r="37" spans="1:11" x14ac:dyDescent="0.25">
      <c r="A37" s="29" t="s">
        <v>14</v>
      </c>
      <c r="B37" s="52"/>
      <c r="C37" s="30"/>
      <c r="D37" s="44"/>
      <c r="E37" s="44"/>
      <c r="F37" s="44"/>
      <c r="G37" s="44"/>
      <c r="H37" s="44"/>
      <c r="I37" s="30"/>
      <c r="K37" s="19" t="str">
        <f>IFERROR(INDEX(lists!$E$14:$E$19,MATCH('Task 2'!B37,lists!$G$2:$G$7,0)),"")</f>
        <v/>
      </c>
    </row>
    <row r="38" spans="1:11" x14ac:dyDescent="0.25">
      <c r="A38" s="30"/>
      <c r="B38" s="28" t="s">
        <v>138</v>
      </c>
      <c r="C38" s="28" t="s">
        <v>43</v>
      </c>
      <c r="D38" s="28" t="s">
        <v>35</v>
      </c>
      <c r="E38" s="42"/>
      <c r="F38" s="42"/>
      <c r="G38" s="42"/>
      <c r="H38" s="42"/>
      <c r="I38" s="28" t="s">
        <v>56</v>
      </c>
      <c r="K38" s="19" t="str">
        <f>IFERROR(INDEX(lists!$E$14:$E$19,MATCH('Task 2'!B38,lists!$G$2:$G$7,0)),"")</f>
        <v/>
      </c>
    </row>
    <row r="39" spans="1:11" x14ac:dyDescent="0.25">
      <c r="A39" s="29" t="s">
        <v>15</v>
      </c>
      <c r="B39" s="30"/>
      <c r="C39" s="31"/>
      <c r="D39" s="31"/>
      <c r="E39" s="44"/>
      <c r="F39" s="44"/>
      <c r="G39" s="44"/>
      <c r="H39" s="44"/>
      <c r="I39" s="30"/>
      <c r="K39" s="19" t="str">
        <f>IFERROR(INDEX(lists!$E$14:$E$19,MATCH('Task 2'!B39,lists!$G$2:$G$7,0)),"")</f>
        <v/>
      </c>
    </row>
    <row r="40" spans="1:11" x14ac:dyDescent="0.25">
      <c r="A40" s="30"/>
      <c r="B40" s="28" t="s">
        <v>28</v>
      </c>
      <c r="C40" s="28" t="s">
        <v>138</v>
      </c>
      <c r="D40" s="28" t="s">
        <v>140</v>
      </c>
      <c r="E40" s="28" t="s">
        <v>35</v>
      </c>
      <c r="F40" s="42"/>
      <c r="G40" s="42"/>
      <c r="H40" s="42"/>
      <c r="I40" s="28" t="s">
        <v>56</v>
      </c>
      <c r="K40" s="19" t="str">
        <f>IFERROR(INDEX(lists!$E$14:$E$19,MATCH('Task 2'!B40,lists!$G$2:$G$7,0)),"")</f>
        <v/>
      </c>
    </row>
    <row r="41" spans="1:11" x14ac:dyDescent="0.25">
      <c r="A41" s="29" t="s">
        <v>16</v>
      </c>
      <c r="B41" s="52"/>
      <c r="C41" s="30"/>
      <c r="D41" s="30"/>
      <c r="E41" s="45"/>
      <c r="F41" s="44"/>
      <c r="G41" s="44"/>
      <c r="H41" s="44"/>
      <c r="I41" s="30"/>
      <c r="K41" s="19" t="str">
        <f>IFERROR(INDEX(lists!$E$14:$E$19,MATCH('Task 2'!B41,lists!$G$2:$G$7,0)),"")</f>
        <v/>
      </c>
    </row>
    <row r="42" spans="1:11" x14ac:dyDescent="0.25">
      <c r="A42" s="30"/>
      <c r="B42" s="28" t="s">
        <v>28</v>
      </c>
      <c r="C42" s="28" t="s">
        <v>138</v>
      </c>
      <c r="D42" s="28" t="s">
        <v>140</v>
      </c>
      <c r="E42" s="28" t="s">
        <v>35</v>
      </c>
      <c r="F42" s="42"/>
      <c r="G42" s="42"/>
      <c r="H42" s="42"/>
      <c r="I42" s="28" t="s">
        <v>56</v>
      </c>
      <c r="K42" s="19" t="str">
        <f>IFERROR(INDEX(lists!$E$14:$E$19,MATCH('Task 2'!B42,lists!$G$2:$G$7,0)),"")</f>
        <v/>
      </c>
    </row>
    <row r="43" spans="1:11" x14ac:dyDescent="0.25">
      <c r="A43" s="29" t="s">
        <v>17</v>
      </c>
      <c r="B43" s="52"/>
      <c r="C43" s="30"/>
      <c r="D43" s="30"/>
      <c r="E43" s="45"/>
      <c r="F43" s="44"/>
      <c r="G43" s="44"/>
      <c r="H43" s="44"/>
      <c r="I43" s="30"/>
      <c r="K43" s="19" t="str">
        <f>IFERROR(INDEX(lists!$E$14:$E$19,MATCH('Task 2'!B43,lists!$G$2:$G$7,0)),"")</f>
        <v/>
      </c>
    </row>
    <row r="44" spans="1:11" x14ac:dyDescent="0.25">
      <c r="A44" s="30"/>
      <c r="B44" s="28" t="s">
        <v>28</v>
      </c>
      <c r="C44" s="28" t="s">
        <v>44</v>
      </c>
      <c r="D44" s="28" t="s">
        <v>38</v>
      </c>
      <c r="E44" s="42"/>
      <c r="F44" s="42"/>
      <c r="G44" s="42"/>
      <c r="H44" s="42"/>
      <c r="I44" s="28" t="s">
        <v>56</v>
      </c>
      <c r="K44" s="19" t="str">
        <f>IFERROR(INDEX(lists!$E$14:$E$19,MATCH('Task 2'!B44,lists!$G$2:$G$7,0)),"")</f>
        <v/>
      </c>
    </row>
    <row r="45" spans="1:11" x14ac:dyDescent="0.25">
      <c r="A45" s="29" t="s">
        <v>18</v>
      </c>
      <c r="B45" s="52"/>
      <c r="C45" s="30"/>
      <c r="D45" s="31"/>
      <c r="E45" s="44"/>
      <c r="F45" s="44"/>
      <c r="G45" s="44"/>
      <c r="H45" s="44"/>
      <c r="I45" s="30"/>
      <c r="K45" s="19" t="str">
        <f>IFERROR(INDEX(lists!$E$14:$E$19,MATCH('Task 2'!B45,lists!$G$2:$G$7,0)),"")</f>
        <v/>
      </c>
    </row>
    <row r="46" spans="1:11" x14ac:dyDescent="0.25">
      <c r="A46" s="30"/>
      <c r="B46" s="28" t="s">
        <v>28</v>
      </c>
      <c r="C46" s="28" t="s">
        <v>45</v>
      </c>
      <c r="D46" s="28" t="s">
        <v>38</v>
      </c>
      <c r="E46" s="42"/>
      <c r="F46" s="42"/>
      <c r="G46" s="42"/>
      <c r="H46" s="42"/>
      <c r="I46" s="28" t="s">
        <v>56</v>
      </c>
      <c r="K46" s="19" t="str">
        <f>IFERROR(INDEX(lists!$E$14:$E$19,MATCH('Task 2'!B46,lists!$G$2:$G$7,0)),"")</f>
        <v/>
      </c>
    </row>
    <row r="47" spans="1:11" x14ac:dyDescent="0.25">
      <c r="A47" s="29" t="s">
        <v>19</v>
      </c>
      <c r="B47" s="52"/>
      <c r="C47" s="30"/>
      <c r="D47" s="31"/>
      <c r="E47" s="44"/>
      <c r="F47" s="44"/>
      <c r="G47" s="44"/>
      <c r="H47" s="44"/>
      <c r="I47" s="30"/>
      <c r="K47" s="19" t="str">
        <f>IFERROR(INDEX(lists!$E$14:$E$19,MATCH('Task 2'!B47,lists!$G$2:$G$7,0)),"")</f>
        <v/>
      </c>
    </row>
    <row r="48" spans="1:11" x14ac:dyDescent="0.25">
      <c r="A48" s="30"/>
      <c r="B48" s="28" t="s">
        <v>28</v>
      </c>
      <c r="C48" s="28" t="s">
        <v>46</v>
      </c>
      <c r="D48" s="28" t="s">
        <v>47</v>
      </c>
      <c r="E48" s="42"/>
      <c r="F48" s="42"/>
      <c r="G48" s="42"/>
      <c r="H48" s="42"/>
      <c r="I48" s="28" t="s">
        <v>56</v>
      </c>
      <c r="K48" s="19" t="str">
        <f>IFERROR(INDEX(lists!$E$14:$E$19,MATCH('Task 2'!B48,lists!$G$2:$G$7,0)),"")</f>
        <v/>
      </c>
    </row>
    <row r="49" spans="1:11" x14ac:dyDescent="0.25">
      <c r="A49" s="29" t="s">
        <v>20</v>
      </c>
      <c r="B49" s="52"/>
      <c r="C49" s="30"/>
      <c r="D49" s="31"/>
      <c r="E49" s="44"/>
      <c r="F49" s="44"/>
      <c r="G49" s="44"/>
      <c r="H49" s="44"/>
      <c r="I49" s="30"/>
      <c r="K49" s="19" t="str">
        <f>IFERROR(INDEX(lists!$E$14:$E$19,MATCH('Task 2'!B49,lists!$G$2:$G$7,0)),"")</f>
        <v/>
      </c>
    </row>
    <row r="50" spans="1:11" x14ac:dyDescent="0.25">
      <c r="A50" s="30"/>
      <c r="B50" s="28" t="s">
        <v>28</v>
      </c>
      <c r="C50" s="28" t="s">
        <v>138</v>
      </c>
      <c r="D50" s="28" t="s">
        <v>48</v>
      </c>
      <c r="E50" s="28" t="s">
        <v>49</v>
      </c>
      <c r="F50" s="42"/>
      <c r="G50" s="42"/>
      <c r="H50" s="42"/>
      <c r="I50" s="28" t="s">
        <v>56</v>
      </c>
      <c r="K50" s="19" t="str">
        <f>IFERROR(INDEX(lists!$E$14:$E$19,MATCH('Task 2'!B50,lists!$G$2:$G$7,0)),"")</f>
        <v/>
      </c>
    </row>
    <row r="51" spans="1:11" x14ac:dyDescent="0.25">
      <c r="A51" s="29" t="s">
        <v>21</v>
      </c>
      <c r="B51" s="52"/>
      <c r="C51" s="30"/>
      <c r="D51" s="31"/>
      <c r="E51" s="31"/>
      <c r="F51" s="44"/>
      <c r="G51" s="44"/>
      <c r="H51" s="44"/>
      <c r="I51" s="30"/>
      <c r="K51" s="19" t="str">
        <f>IFERROR(INDEX(lists!$E$14:$E$19,MATCH('Task 2'!B51,lists!$G$2:$G$7,0)),"")</f>
        <v/>
      </c>
    </row>
    <row r="52" spans="1:11" x14ac:dyDescent="0.25">
      <c r="A52" s="30"/>
      <c r="B52" s="28" t="s">
        <v>28</v>
      </c>
      <c r="C52" s="28" t="s">
        <v>138</v>
      </c>
      <c r="D52" s="28" t="s">
        <v>48</v>
      </c>
      <c r="E52" s="28" t="s">
        <v>49</v>
      </c>
      <c r="F52" s="42"/>
      <c r="G52" s="42"/>
      <c r="H52" s="42"/>
      <c r="I52" s="28" t="s">
        <v>56</v>
      </c>
      <c r="K52" s="19" t="str">
        <f>IFERROR(INDEX(lists!$E$14:$E$19,MATCH('Task 2'!B52,lists!$G$2:$G$7,0)),"")</f>
        <v/>
      </c>
    </row>
    <row r="53" spans="1:11" x14ac:dyDescent="0.25">
      <c r="A53" s="29" t="s">
        <v>22</v>
      </c>
      <c r="B53" s="52"/>
      <c r="C53" s="30"/>
      <c r="D53" s="31"/>
      <c r="E53" s="31"/>
      <c r="F53" s="44"/>
      <c r="G53" s="44"/>
      <c r="H53" s="44"/>
      <c r="I53" s="30"/>
      <c r="K53" s="19" t="str">
        <f>IFERROR(INDEX(lists!$E$14:$E$19,MATCH('Task 2'!B53,lists!$G$2:$G$7,0)),"")</f>
        <v/>
      </c>
    </row>
    <row r="54" spans="1:11" x14ac:dyDescent="0.25">
      <c r="A54" s="30"/>
      <c r="B54" s="28" t="s">
        <v>28</v>
      </c>
      <c r="C54" s="28" t="s">
        <v>46</v>
      </c>
      <c r="D54" s="28" t="s">
        <v>47</v>
      </c>
      <c r="E54" s="42"/>
      <c r="F54" s="42"/>
      <c r="G54" s="42"/>
      <c r="H54" s="42"/>
      <c r="I54" s="28" t="s">
        <v>56</v>
      </c>
      <c r="K54" s="19" t="str">
        <f>IFERROR(INDEX(lists!$E$14:$E$19,MATCH('Task 2'!B54,lists!$G$2:$G$7,0)),"")</f>
        <v/>
      </c>
    </row>
    <row r="55" spans="1:11" x14ac:dyDescent="0.25">
      <c r="A55" s="29" t="s">
        <v>23</v>
      </c>
      <c r="B55" s="52"/>
      <c r="C55" s="30"/>
      <c r="D55" s="31"/>
      <c r="E55" s="44"/>
      <c r="F55" s="44"/>
      <c r="G55" s="44"/>
      <c r="H55" s="44"/>
      <c r="I55" s="30"/>
      <c r="K55" s="19" t="str">
        <f>IFERROR(INDEX(lists!$E$14:$E$19,MATCH('Task 2'!B55,lists!$G$2:$G$7,0)),"")</f>
        <v/>
      </c>
    </row>
    <row r="56" spans="1:11" x14ac:dyDescent="0.25">
      <c r="A56" s="30"/>
      <c r="B56" s="28" t="s">
        <v>28</v>
      </c>
      <c r="C56" s="28" t="s">
        <v>46</v>
      </c>
      <c r="D56" s="28" t="s">
        <v>50</v>
      </c>
      <c r="E56" s="28" t="s">
        <v>51</v>
      </c>
      <c r="F56" s="42"/>
      <c r="G56" s="42"/>
      <c r="H56" s="42"/>
      <c r="I56" s="28" t="s">
        <v>56</v>
      </c>
      <c r="K56" s="19" t="str">
        <f>IFERROR(INDEX(lists!$E$14:$E$19,MATCH('Task 2'!B56,lists!$G$2:$G$7,0)),"")</f>
        <v/>
      </c>
    </row>
    <row r="57" spans="1:11" x14ac:dyDescent="0.25">
      <c r="A57" s="29" t="s">
        <v>24</v>
      </c>
      <c r="B57" s="52"/>
      <c r="C57" s="30"/>
      <c r="D57" s="31"/>
      <c r="E57" s="31"/>
      <c r="F57" s="44"/>
      <c r="G57" s="44"/>
      <c r="H57" s="44"/>
      <c r="I57" s="30"/>
      <c r="K57" s="19" t="str">
        <f>IFERROR(INDEX(lists!$E$14:$E$19,MATCH('Task 2'!B57,lists!$G$2:$G$7,0)),"")</f>
        <v/>
      </c>
    </row>
    <row r="58" spans="1:11" x14ac:dyDescent="0.25">
      <c r="A58" s="30"/>
      <c r="B58" s="28" t="s">
        <v>28</v>
      </c>
      <c r="C58" s="28" t="s">
        <v>170</v>
      </c>
      <c r="D58" s="28" t="s">
        <v>52</v>
      </c>
      <c r="E58" s="28" t="s">
        <v>35</v>
      </c>
      <c r="F58" s="28" t="s">
        <v>53</v>
      </c>
      <c r="G58" s="42"/>
      <c r="H58" s="42"/>
      <c r="I58" s="28" t="s">
        <v>56</v>
      </c>
      <c r="K58" s="19" t="str">
        <f>IFERROR(INDEX(lists!$E$14:$E$19,MATCH('Task 2'!B58,lists!$G$2:$G$7,0)),"")</f>
        <v/>
      </c>
    </row>
    <row r="59" spans="1:11" x14ac:dyDescent="0.25">
      <c r="A59" s="29" t="s">
        <v>25</v>
      </c>
      <c r="B59" s="52"/>
      <c r="C59" s="30"/>
      <c r="D59" s="31"/>
      <c r="E59" s="31"/>
      <c r="F59" s="30"/>
      <c r="G59" s="44"/>
      <c r="H59" s="44"/>
      <c r="I59" s="30"/>
      <c r="K59" s="19" t="str">
        <f>IFERROR(INDEX(lists!$E$14:$E$19,MATCH('Task 2'!B59,lists!$G$2:$G$7,0)),"")</f>
        <v/>
      </c>
    </row>
    <row r="60" spans="1:11" x14ac:dyDescent="0.25">
      <c r="A60" s="30"/>
      <c r="B60" s="28" t="s">
        <v>28</v>
      </c>
      <c r="C60" s="28" t="s">
        <v>137</v>
      </c>
      <c r="D60" s="28" t="s">
        <v>136</v>
      </c>
      <c r="E60" s="28" t="s">
        <v>54</v>
      </c>
      <c r="F60" s="28" t="s">
        <v>55</v>
      </c>
      <c r="G60" s="42"/>
      <c r="H60" s="42"/>
      <c r="I60" s="28" t="s">
        <v>56</v>
      </c>
      <c r="K60" s="19" t="str">
        <f>IFERROR(INDEX(lists!$E$14:$E$19,MATCH('Task 2'!B60,lists!$G$2:$G$7,0)),"")</f>
        <v/>
      </c>
    </row>
    <row r="61" spans="1:11" x14ac:dyDescent="0.25">
      <c r="A61" s="29" t="s">
        <v>26</v>
      </c>
      <c r="B61" s="52"/>
      <c r="C61" s="30"/>
      <c r="D61" s="30"/>
      <c r="E61" s="30"/>
      <c r="F61" s="31"/>
      <c r="G61" s="44"/>
      <c r="H61" s="44"/>
      <c r="I61" s="30"/>
      <c r="K61" s="19" t="str">
        <f>IFERROR(INDEX(lists!$E$14:$E$19,MATCH('Task 2'!B61,lists!$G$2:$G$7,0)),"")</f>
        <v/>
      </c>
    </row>
    <row r="62" spans="1:11" x14ac:dyDescent="0.25">
      <c r="A62" s="30"/>
      <c r="B62" s="28" t="s">
        <v>28</v>
      </c>
      <c r="C62" s="28" t="s">
        <v>138</v>
      </c>
      <c r="D62" s="28" t="s">
        <v>134</v>
      </c>
      <c r="E62" s="28" t="s">
        <v>136</v>
      </c>
      <c r="F62" s="28" t="s">
        <v>54</v>
      </c>
      <c r="G62" s="42"/>
      <c r="H62" s="42"/>
      <c r="I62" s="28" t="s">
        <v>56</v>
      </c>
      <c r="K62" s="19" t="str">
        <f>IFERROR(INDEX(lists!$E$14:$E$19,MATCH('Task 2'!B62,lists!$G$2:$G$7,0)),"")</f>
        <v/>
      </c>
    </row>
    <row r="63" spans="1:11" x14ac:dyDescent="0.25">
      <c r="A63" s="29" t="s">
        <v>27</v>
      </c>
      <c r="B63" s="52"/>
      <c r="C63" s="30"/>
      <c r="D63" s="30"/>
      <c r="E63" s="30"/>
      <c r="F63" s="30"/>
      <c r="G63" s="39"/>
      <c r="H63" s="39"/>
      <c r="I63" s="30"/>
      <c r="K63" s="19" t="str">
        <f>IFERROR(INDEX(lists!$E$14:$E$19,MATCH('Task 2'!B63,lists!$G$2:$G$7,0)),"")</f>
        <v/>
      </c>
    </row>
    <row r="64" spans="1:11" x14ac:dyDescent="0.25">
      <c r="A64" s="4"/>
      <c r="B64" s="4"/>
      <c r="C64" s="4"/>
      <c r="D64" s="4"/>
      <c r="E64" s="4"/>
      <c r="F64" s="4"/>
      <c r="G64" s="4"/>
      <c r="H64" s="4"/>
      <c r="I64" s="4"/>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row r="70" spans="1:9" x14ac:dyDescent="0.25">
      <c r="A70" s="6"/>
      <c r="B70" s="6"/>
      <c r="C70" s="6"/>
      <c r="D70" s="6"/>
      <c r="E70" s="6"/>
      <c r="F70" s="6"/>
      <c r="G70" s="6"/>
      <c r="H70" s="6"/>
      <c r="I70" s="6"/>
    </row>
    <row r="71" spans="1:9" x14ac:dyDescent="0.25">
      <c r="A71" s="6"/>
      <c r="B71" s="6"/>
      <c r="C71" s="6"/>
      <c r="D71" s="6"/>
      <c r="E71" s="6"/>
      <c r="F71" s="6"/>
      <c r="G71" s="6"/>
      <c r="H71" s="6"/>
      <c r="I71" s="6"/>
    </row>
    <row r="72" spans="1:9" x14ac:dyDescent="0.25">
      <c r="A72" s="6"/>
      <c r="B72" s="6"/>
      <c r="C72" s="6"/>
      <c r="D72" s="6"/>
      <c r="E72" s="6"/>
      <c r="F72" s="6"/>
      <c r="G72" s="6"/>
      <c r="H72" s="6"/>
      <c r="I72" s="6"/>
    </row>
    <row r="73" spans="1:9" x14ac:dyDescent="0.25">
      <c r="A73" s="6"/>
      <c r="B73" s="6"/>
      <c r="C73" s="6"/>
      <c r="D73" s="6"/>
      <c r="E73" s="6"/>
      <c r="F73" s="6"/>
      <c r="G73" s="6"/>
      <c r="H73" s="6"/>
      <c r="I73" s="6"/>
    </row>
    <row r="74" spans="1:9" x14ac:dyDescent="0.25">
      <c r="A74" s="6"/>
      <c r="B74" s="6"/>
      <c r="C74" s="6"/>
      <c r="D74" s="6"/>
      <c r="E74" s="6"/>
      <c r="F74" s="6"/>
      <c r="G74" s="6"/>
      <c r="H74" s="6"/>
      <c r="I74" s="6"/>
    </row>
    <row r="75" spans="1:9" x14ac:dyDescent="0.25">
      <c r="A75" s="6"/>
      <c r="B75" s="6"/>
      <c r="C75" s="6"/>
      <c r="D75" s="6"/>
      <c r="E75" s="6"/>
      <c r="F75" s="6"/>
      <c r="G75" s="6"/>
      <c r="H75" s="6"/>
      <c r="I75" s="6"/>
    </row>
    <row r="76" spans="1:9" x14ac:dyDescent="0.25">
      <c r="A76" s="6"/>
      <c r="B76" s="6"/>
      <c r="C76" s="6"/>
      <c r="D76" s="6"/>
      <c r="E76" s="6"/>
      <c r="F76" s="6"/>
      <c r="G76" s="6"/>
      <c r="H76" s="6"/>
      <c r="I76" s="6"/>
    </row>
    <row r="77" spans="1:9" x14ac:dyDescent="0.25">
      <c r="A77" s="6"/>
      <c r="B77" s="6"/>
      <c r="C77" s="6"/>
      <c r="D77" s="6"/>
      <c r="E77" s="6"/>
      <c r="F77" s="6"/>
      <c r="G77" s="6"/>
      <c r="H77" s="6"/>
      <c r="I77" s="6"/>
    </row>
  </sheetData>
  <mergeCells count="5">
    <mergeCell ref="B1:I1"/>
    <mergeCell ref="A2:D2"/>
    <mergeCell ref="G2:I2"/>
    <mergeCell ref="A3:D8"/>
    <mergeCell ref="G3:I8"/>
  </mergeCells>
  <dataValidations count="4">
    <dataValidation type="list" allowBlank="1" showInputMessage="1" showErrorMessage="1" sqref="E23">
      <formula1>$X$2:$X$6</formula1>
    </dataValidation>
    <dataValidation type="list" allowBlank="1" showInputMessage="1" showErrorMessage="1" sqref="E53">
      <formula1>$N$2:$N$5</formula1>
    </dataValidation>
    <dataValidation type="list" allowBlank="1" showInputMessage="1" showErrorMessage="1" sqref="D53">
      <formula1>$L$2:$L$6</formula1>
    </dataValidation>
    <dataValidation type="list" allowBlank="1" showInputMessage="1" showErrorMessage="1" sqref="D47 D45">
      <formula1>$J$2:$J$4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lists!$AE$2:$AE$5</xm:f>
          </x14:formula1>
          <xm:sqref>D59</xm:sqref>
        </x14:dataValidation>
        <x14:dataValidation type="list" allowBlank="1" showInputMessage="1" showErrorMessage="1">
          <x14:formula1>
            <xm:f>lists!$AC$2:$AC$5</xm:f>
          </x14:formula1>
          <xm:sqref>D57</xm:sqref>
        </x14:dataValidation>
        <x14:dataValidation type="list" allowBlank="1" showInputMessage="1" showErrorMessage="1">
          <x14:formula1>
            <xm:f>lists!$AA$2:$AA$4</xm:f>
          </x14:formula1>
          <xm:sqref>E33 D31</xm:sqref>
        </x14:dataValidation>
        <x14:dataValidation type="list" allowBlank="1" showInputMessage="1" showErrorMessage="1">
          <x14:formula1>
            <xm:f>lists!$Y$2:$Y$6</xm:f>
          </x14:formula1>
          <xm:sqref>E21</xm:sqref>
        </x14:dataValidation>
        <x14:dataValidation type="list" allowBlank="1" showInputMessage="1" showErrorMessage="1">
          <x14:formula1>
            <xm:f>lists!$W$2:$W$4</xm:f>
          </x14:formula1>
          <xm:sqref>C31 D39 D33 E35 E41 E43</xm:sqref>
        </x14:dataValidation>
        <x14:dataValidation type="list" allowBlank="1" showInputMessage="1" showErrorMessage="1">
          <x14:formula1>
            <xm:f>lists!$U$2:$U$4</xm:f>
          </x14:formula1>
          <xm:sqref>E25</xm:sqref>
        </x14:dataValidation>
        <x14:dataValidation type="list" allowBlank="1" showInputMessage="1" showErrorMessage="1">
          <x14:formula1>
            <xm:f>lists!$S$2:$S$6</xm:f>
          </x14:formula1>
          <xm:sqref>E29</xm:sqref>
        </x14:dataValidation>
        <x14:dataValidation type="list" allowBlank="1" showInputMessage="1" showErrorMessage="1">
          <x14:formula1>
            <xm:f>lists!$Q$2:$Q$6</xm:f>
          </x14:formula1>
          <xm:sqref>F25</xm:sqref>
        </x14:dataValidation>
        <x14:dataValidation type="list" allowBlank="1" showInputMessage="1" showErrorMessage="1">
          <x14:formula1>
            <xm:f>lists!$O$2:$O$5</xm:f>
          </x14:formula1>
          <xm:sqref>E51</xm:sqref>
        </x14:dataValidation>
        <x14:dataValidation type="list" allowBlank="1" showInputMessage="1" showErrorMessage="1">
          <x14:formula1>
            <xm:f>lists!$M$2:$M$6</xm:f>
          </x14:formula1>
          <xm:sqref>D51</xm:sqref>
        </x14:dataValidation>
        <x14:dataValidation type="list" allowBlank="1" showInputMessage="1" showErrorMessage="1">
          <x14:formula1>
            <xm:f>lists!$K$2:$K$4</xm:f>
          </x14:formula1>
          <xm:sqref>D49 D55 G27</xm:sqref>
        </x14:dataValidation>
        <x14:dataValidation type="list" allowBlank="1" showInputMessage="1" showErrorMessage="1">
          <x14:formula1>
            <xm:f>lists!$I$2:$I$4</xm:f>
          </x14:formula1>
          <xm:sqref>E27</xm:sqref>
        </x14:dataValidation>
        <x14:dataValidation type="list" allowBlank="1" showInputMessage="1" showErrorMessage="1">
          <x14:formula1>
            <xm:f>lists!$E$2:$E$3</xm:f>
          </x14:formula1>
          <xm:sqref>H21 H15 H13 H11 H17</xm:sqref>
        </x14:dataValidation>
        <x14:dataValidation type="list" allowBlank="1" showInputMessage="1" showErrorMessage="1">
          <x14:formula1>
            <xm:f>lists!$C$2:$C$5</xm:f>
          </x14:formula1>
          <xm:sqref>F11 F13 G15 G17 E19 F21 F23 F27 D35 C39 E57 F61</xm:sqref>
        </x14:dataValidation>
        <x14:dataValidation type="list" allowBlank="1" showInputMessage="1" showErrorMessage="1">
          <x14:formula1>
            <xm:f>lists!$G$2:$G$7</xm:f>
          </x14:formula1>
          <xm:sqref>B63 B61 B59 B57 B55 B53 B51 B49 B47 B45 B43 B41 B37 B35 B33 B31 B29 B27 B25 B23 B21 B19 B17 B15 B13 B11</xm:sqref>
        </x14:dataValidation>
        <x14:dataValidation type="list" allowBlank="1" showInputMessage="1" showErrorMessage="1">
          <x14:formula1>
            <xm:f>lists!$W$2:$W$5</xm:f>
          </x14:formula1>
          <xm:sqref>E59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7"/>
  <sheetViews>
    <sheetView workbookViewId="0">
      <selection activeCell="A10" sqref="A10:I63"/>
    </sheetView>
  </sheetViews>
  <sheetFormatPr defaultRowHeight="15" x14ac:dyDescent="0.25"/>
  <cols>
    <col min="1" max="1" width="26.42578125" style="1" bestFit="1" customWidth="1"/>
    <col min="2" max="5" width="19.140625" style="1" customWidth="1"/>
    <col min="6" max="6" width="20.42578125" style="1" bestFit="1" customWidth="1"/>
    <col min="7" max="8" width="19.140625" style="1" customWidth="1"/>
    <col min="9" max="9" width="41.28515625" style="1" customWidth="1"/>
    <col min="10" max="10" width="9.140625" style="5"/>
    <col min="11" max="12" width="0" style="5" hidden="1" customWidth="1"/>
    <col min="13" max="14" width="0" hidden="1" customWidth="1"/>
  </cols>
  <sheetData>
    <row r="1" spans="1:11" x14ac:dyDescent="0.25">
      <c r="A1" s="18" t="s">
        <v>57</v>
      </c>
      <c r="B1" s="66">
        <f>Summary!C20</f>
        <v>0</v>
      </c>
      <c r="C1" s="66"/>
      <c r="D1" s="66"/>
      <c r="E1" s="66"/>
      <c r="F1" s="66"/>
      <c r="G1" s="66"/>
      <c r="H1" s="66"/>
      <c r="I1" s="66"/>
    </row>
    <row r="2" spans="1:11" x14ac:dyDescent="0.25">
      <c r="A2" s="67" t="s">
        <v>58</v>
      </c>
      <c r="B2" s="67"/>
      <c r="C2" s="67"/>
      <c r="D2" s="67"/>
      <c r="E2" s="21"/>
      <c r="F2" s="22"/>
      <c r="G2" s="69" t="s">
        <v>61</v>
      </c>
      <c r="H2" s="69"/>
      <c r="I2" s="69"/>
    </row>
    <row r="3" spans="1:11" x14ac:dyDescent="0.25">
      <c r="A3" s="68"/>
      <c r="B3" s="68"/>
      <c r="C3" s="68"/>
      <c r="D3" s="68"/>
      <c r="E3" s="23" t="s">
        <v>59</v>
      </c>
      <c r="F3" s="24" t="str">
        <f>Summary!J20</f>
        <v/>
      </c>
      <c r="G3" s="77"/>
      <c r="H3" s="78"/>
      <c r="I3" s="78"/>
    </row>
    <row r="4" spans="1:11" x14ac:dyDescent="0.25">
      <c r="A4" s="68"/>
      <c r="B4" s="68"/>
      <c r="C4" s="68"/>
      <c r="D4" s="68"/>
      <c r="E4" s="25"/>
      <c r="F4" s="26"/>
      <c r="G4" s="78"/>
      <c r="H4" s="78"/>
      <c r="I4" s="78"/>
    </row>
    <row r="5" spans="1:11" x14ac:dyDescent="0.25">
      <c r="A5" s="68"/>
      <c r="B5" s="68"/>
      <c r="C5" s="68"/>
      <c r="D5" s="68"/>
      <c r="E5" s="23" t="s">
        <v>60</v>
      </c>
      <c r="F5" s="24">
        <f>Summary!H20</f>
        <v>0</v>
      </c>
      <c r="G5" s="78"/>
      <c r="H5" s="78"/>
      <c r="I5" s="78"/>
    </row>
    <row r="6" spans="1:11" x14ac:dyDescent="0.25">
      <c r="A6" s="68"/>
      <c r="B6" s="68"/>
      <c r="C6" s="68"/>
      <c r="D6" s="68"/>
      <c r="E6" s="25"/>
      <c r="F6" s="26"/>
      <c r="G6" s="78"/>
      <c r="H6" s="78"/>
      <c r="I6" s="78"/>
    </row>
    <row r="7" spans="1:11" x14ac:dyDescent="0.25">
      <c r="A7" s="68"/>
      <c r="B7" s="68"/>
      <c r="C7" s="68"/>
      <c r="D7" s="68"/>
      <c r="E7" s="50"/>
      <c r="F7" s="24" t="s">
        <v>160</v>
      </c>
      <c r="G7" s="78"/>
      <c r="H7" s="78"/>
      <c r="I7" s="78"/>
    </row>
    <row r="8" spans="1:11" ht="87" customHeight="1" x14ac:dyDescent="0.25">
      <c r="A8" s="68"/>
      <c r="B8" s="68"/>
      <c r="C8" s="68"/>
      <c r="D8" s="68"/>
      <c r="E8" s="51"/>
      <c r="F8" s="24" t="s">
        <v>161</v>
      </c>
      <c r="G8" s="78"/>
      <c r="H8" s="78"/>
      <c r="I8" s="78"/>
    </row>
    <row r="9" spans="1:11" x14ac:dyDescent="0.25">
      <c r="A9" s="27"/>
      <c r="B9" s="27"/>
      <c r="C9" s="27"/>
      <c r="D9" s="27"/>
      <c r="E9" s="27"/>
      <c r="F9" s="27"/>
      <c r="G9" s="27"/>
      <c r="H9" s="27"/>
      <c r="I9" s="27"/>
    </row>
    <row r="10" spans="1:11" x14ac:dyDescent="0.25">
      <c r="A10" s="18" t="s">
        <v>0</v>
      </c>
      <c r="B10" s="28" t="s">
        <v>28</v>
      </c>
      <c r="C10" s="28" t="s">
        <v>134</v>
      </c>
      <c r="D10" s="28" t="s">
        <v>141</v>
      </c>
      <c r="E10" s="28" t="s">
        <v>155</v>
      </c>
      <c r="F10" s="28" t="s">
        <v>29</v>
      </c>
      <c r="G10" s="28" t="s">
        <v>156</v>
      </c>
      <c r="H10" s="34" t="s">
        <v>30</v>
      </c>
      <c r="I10" s="28" t="s">
        <v>56</v>
      </c>
    </row>
    <row r="11" spans="1:11" x14ac:dyDescent="0.25">
      <c r="A11" s="29" t="s">
        <v>1</v>
      </c>
      <c r="B11" s="52"/>
      <c r="C11" s="30"/>
      <c r="D11" s="30"/>
      <c r="E11" s="30"/>
      <c r="F11" s="31"/>
      <c r="G11" s="30"/>
      <c r="H11" s="37"/>
      <c r="I11" s="30"/>
      <c r="K11" s="19" t="str">
        <f>IFERROR(INDEX(lists!$E$14:$E$19,MATCH('Task 3'!B11,lists!$G$2:$G$7,0)),"")</f>
        <v/>
      </c>
    </row>
    <row r="12" spans="1:11" x14ac:dyDescent="0.25">
      <c r="A12" s="30"/>
      <c r="B12" s="28" t="s">
        <v>28</v>
      </c>
      <c r="C12" s="28" t="s">
        <v>134</v>
      </c>
      <c r="D12" s="28" t="s">
        <v>136</v>
      </c>
      <c r="E12" s="28" t="s">
        <v>140</v>
      </c>
      <c r="F12" s="28" t="s">
        <v>29</v>
      </c>
      <c r="G12" s="28" t="s">
        <v>156</v>
      </c>
      <c r="H12" s="34" t="s">
        <v>30</v>
      </c>
      <c r="I12" s="28" t="s">
        <v>56</v>
      </c>
      <c r="K12" s="19" t="str">
        <f>IFERROR(INDEX(lists!$E$14:$E$19,MATCH('Task 3'!B12,lists!$G$2:$G$7,0)),"")</f>
        <v/>
      </c>
    </row>
    <row r="13" spans="1:11" x14ac:dyDescent="0.25">
      <c r="A13" s="29" t="s">
        <v>2</v>
      </c>
      <c r="B13" s="52"/>
      <c r="C13" s="30"/>
      <c r="D13" s="30"/>
      <c r="E13" s="30"/>
      <c r="F13" s="31"/>
      <c r="G13" s="30"/>
      <c r="H13" s="37"/>
      <c r="I13" s="30"/>
      <c r="K13" s="19" t="str">
        <f>IFERROR(INDEX(lists!$E$14:$E$19,MATCH('Task 3'!B13,lists!$G$2:$G$7,0)),"")</f>
        <v/>
      </c>
    </row>
    <row r="14" spans="1:11" x14ac:dyDescent="0.25">
      <c r="A14" s="30"/>
      <c r="B14" s="28" t="s">
        <v>28</v>
      </c>
      <c r="C14" s="28" t="s">
        <v>135</v>
      </c>
      <c r="D14" s="28" t="s">
        <v>142</v>
      </c>
      <c r="E14" s="28" t="s">
        <v>136</v>
      </c>
      <c r="F14" s="28" t="s">
        <v>140</v>
      </c>
      <c r="G14" s="28" t="s">
        <v>29</v>
      </c>
      <c r="H14" s="34" t="s">
        <v>30</v>
      </c>
      <c r="I14" s="28" t="s">
        <v>56</v>
      </c>
      <c r="K14" s="19" t="str">
        <f>IFERROR(INDEX(lists!$E$14:$E$19,MATCH('Task 3'!B14,lists!$G$2:$G$7,0)),"")</f>
        <v/>
      </c>
    </row>
    <row r="15" spans="1:11" x14ac:dyDescent="0.25">
      <c r="A15" s="29" t="s">
        <v>3</v>
      </c>
      <c r="B15" s="52"/>
      <c r="C15" s="30"/>
      <c r="D15" s="30"/>
      <c r="E15" s="30"/>
      <c r="F15" s="30"/>
      <c r="G15" s="31"/>
      <c r="H15" s="37"/>
      <c r="I15" s="30"/>
      <c r="K15" s="19" t="str">
        <f>IFERROR(INDEX(lists!$E$14:$E$19,MATCH('Task 3'!B15,lists!$G$2:$G$7,0)),"")</f>
        <v/>
      </c>
    </row>
    <row r="16" spans="1:11" x14ac:dyDescent="0.25">
      <c r="A16" s="30"/>
      <c r="B16" s="28" t="s">
        <v>28</v>
      </c>
      <c r="C16" s="28" t="s">
        <v>135</v>
      </c>
      <c r="D16" s="28" t="s">
        <v>142</v>
      </c>
      <c r="E16" s="28" t="s">
        <v>136</v>
      </c>
      <c r="F16" s="28" t="s">
        <v>140</v>
      </c>
      <c r="G16" s="28" t="s">
        <v>29</v>
      </c>
      <c r="H16" s="34" t="s">
        <v>30</v>
      </c>
      <c r="I16" s="28" t="s">
        <v>56</v>
      </c>
      <c r="K16" s="19" t="str">
        <f>IFERROR(INDEX(lists!$E$14:$E$19,MATCH('Task 3'!B16,lists!$G$2:$G$7,0)),"")</f>
        <v/>
      </c>
    </row>
    <row r="17" spans="1:11" x14ac:dyDescent="0.25">
      <c r="A17" s="29" t="s">
        <v>4</v>
      </c>
      <c r="B17" s="52"/>
      <c r="C17" s="30"/>
      <c r="D17" s="30"/>
      <c r="E17" s="30"/>
      <c r="F17" s="32"/>
      <c r="G17" s="33"/>
      <c r="H17" s="37"/>
      <c r="I17" s="30"/>
      <c r="K17" s="19" t="str">
        <f>IFERROR(INDEX(lists!$E$14:$E$19,MATCH('Task 3'!B17,lists!$G$2:$G$7,0)),"")</f>
        <v/>
      </c>
    </row>
    <row r="18" spans="1:11" x14ac:dyDescent="0.25">
      <c r="A18" s="30"/>
      <c r="B18" s="28" t="s">
        <v>28</v>
      </c>
      <c r="C18" s="28" t="s">
        <v>136</v>
      </c>
      <c r="D18" s="28" t="s">
        <v>208</v>
      </c>
      <c r="E18" s="34" t="s">
        <v>29</v>
      </c>
      <c r="F18" s="35"/>
      <c r="G18" s="36"/>
      <c r="H18" s="36"/>
      <c r="I18" s="28" t="s">
        <v>56</v>
      </c>
      <c r="K18" s="19" t="str">
        <f>IFERROR(INDEX(lists!$E$14:$E$19,MATCH('Task 3'!B18,lists!$G$2:$G$7,0)),"")</f>
        <v/>
      </c>
    </row>
    <row r="19" spans="1:11" x14ac:dyDescent="0.25">
      <c r="A19" s="29" t="s">
        <v>5</v>
      </c>
      <c r="B19" s="52"/>
      <c r="C19" s="30"/>
      <c r="D19" s="30"/>
      <c r="E19" s="37"/>
      <c r="F19" s="38"/>
      <c r="G19" s="39"/>
      <c r="H19" s="39"/>
      <c r="I19" s="30"/>
      <c r="K19" s="19" t="str">
        <f>IFERROR(INDEX(lists!$E$14:$E$19,MATCH('Task 3'!B19,lists!$G$2:$G$7,0)),"")</f>
        <v/>
      </c>
    </row>
    <row r="20" spans="1:11" x14ac:dyDescent="0.25">
      <c r="A20" s="30"/>
      <c r="B20" s="28" t="s">
        <v>28</v>
      </c>
      <c r="C20" s="28" t="s">
        <v>137</v>
      </c>
      <c r="D20" s="28" t="s">
        <v>136</v>
      </c>
      <c r="E20" s="28" t="s">
        <v>33</v>
      </c>
      <c r="F20" s="40" t="s">
        <v>29</v>
      </c>
      <c r="G20" s="28" t="s">
        <v>156</v>
      </c>
      <c r="H20" s="48" t="s">
        <v>30</v>
      </c>
      <c r="I20" s="28" t="s">
        <v>56</v>
      </c>
      <c r="K20" s="19" t="str">
        <f>IFERROR(INDEX(lists!$E$14:$E$19,MATCH('Task 3'!B20,lists!$G$2:$G$7,0)),"")</f>
        <v/>
      </c>
    </row>
    <row r="21" spans="1:11" x14ac:dyDescent="0.25">
      <c r="A21" s="29" t="s">
        <v>6</v>
      </c>
      <c r="B21" s="52"/>
      <c r="C21" s="30"/>
      <c r="D21" s="30"/>
      <c r="E21" s="31"/>
      <c r="F21" s="31"/>
      <c r="G21" s="30"/>
      <c r="H21" s="43"/>
      <c r="I21" s="30"/>
      <c r="K21" s="19" t="str">
        <f>IFERROR(INDEX(lists!$E$14:$E$19,MATCH('Task 3'!B21,lists!$G$2:$G$7,0)),"")</f>
        <v/>
      </c>
    </row>
    <row r="22" spans="1:11" x14ac:dyDescent="0.25">
      <c r="A22" s="30"/>
      <c r="B22" s="28" t="s">
        <v>28</v>
      </c>
      <c r="C22" s="28" t="s">
        <v>137</v>
      </c>
      <c r="D22" s="28" t="s">
        <v>136</v>
      </c>
      <c r="E22" s="28" t="s">
        <v>33</v>
      </c>
      <c r="F22" s="28" t="s">
        <v>29</v>
      </c>
      <c r="G22" s="28" t="s">
        <v>156</v>
      </c>
      <c r="H22" s="35"/>
      <c r="I22" s="28" t="s">
        <v>56</v>
      </c>
      <c r="K22" s="19" t="str">
        <f>IFERROR(INDEX(lists!$E$14:$E$19,MATCH('Task 3'!B22,lists!$G$2:$G$7,0)),"")</f>
        <v/>
      </c>
    </row>
    <row r="23" spans="1:11" x14ac:dyDescent="0.25">
      <c r="A23" s="29" t="s">
        <v>7</v>
      </c>
      <c r="B23" s="52"/>
      <c r="C23" s="30"/>
      <c r="D23" s="30"/>
      <c r="E23" s="31"/>
      <c r="F23" s="31"/>
      <c r="G23" s="30"/>
      <c r="H23" s="49"/>
      <c r="I23" s="30"/>
      <c r="K23" s="19" t="str">
        <f>IFERROR(INDEX(lists!$E$14:$E$19,MATCH('Task 3'!B23,lists!$G$2:$G$7,0)),"")</f>
        <v/>
      </c>
    </row>
    <row r="24" spans="1:11" x14ac:dyDescent="0.25">
      <c r="A24" s="30"/>
      <c r="B24" s="28" t="s">
        <v>28</v>
      </c>
      <c r="C24" s="28" t="s">
        <v>138</v>
      </c>
      <c r="D24" s="28" t="s">
        <v>136</v>
      </c>
      <c r="E24" s="28" t="s">
        <v>35</v>
      </c>
      <c r="F24" s="28" t="s">
        <v>36</v>
      </c>
      <c r="G24" s="42"/>
      <c r="H24" s="42"/>
      <c r="I24" s="28" t="s">
        <v>56</v>
      </c>
      <c r="K24" s="19" t="str">
        <f>IFERROR(INDEX(lists!$E$14:$E$19,MATCH('Task 3'!B24,lists!$G$2:$G$7,0)),"")</f>
        <v/>
      </c>
    </row>
    <row r="25" spans="1:11" x14ac:dyDescent="0.25">
      <c r="A25" s="29" t="s">
        <v>8</v>
      </c>
      <c r="B25" s="52"/>
      <c r="C25" s="30"/>
      <c r="D25" s="30"/>
      <c r="E25" s="33"/>
      <c r="F25" s="31"/>
      <c r="G25" s="44"/>
      <c r="H25" s="44"/>
      <c r="I25" s="30"/>
      <c r="K25" s="19" t="str">
        <f>IFERROR(INDEX(lists!$E$14:$E$19,MATCH('Task 3'!B25,lists!$G$2:$G$7,0)),"")</f>
        <v/>
      </c>
    </row>
    <row r="26" spans="1:11" x14ac:dyDescent="0.25">
      <c r="A26" s="30"/>
      <c r="B26" s="28" t="s">
        <v>28</v>
      </c>
      <c r="C26" s="28" t="s">
        <v>138</v>
      </c>
      <c r="D26" s="28" t="s">
        <v>136</v>
      </c>
      <c r="E26" s="28" t="s">
        <v>37</v>
      </c>
      <c r="F26" s="28" t="s">
        <v>29</v>
      </c>
      <c r="G26" s="28" t="s">
        <v>38</v>
      </c>
      <c r="H26" s="42"/>
      <c r="I26" s="28" t="s">
        <v>56</v>
      </c>
      <c r="K26" s="19" t="str">
        <f>IFERROR(INDEX(lists!$E$14:$E$19,MATCH('Task 3'!B26,lists!$G$2:$G$7,0)),"")</f>
        <v/>
      </c>
    </row>
    <row r="27" spans="1:11" x14ac:dyDescent="0.25">
      <c r="A27" s="29" t="s">
        <v>9</v>
      </c>
      <c r="B27" s="52"/>
      <c r="C27" s="30"/>
      <c r="D27" s="30"/>
      <c r="E27" s="31"/>
      <c r="F27" s="31"/>
      <c r="G27" s="31"/>
      <c r="H27" s="44"/>
      <c r="I27" s="30"/>
      <c r="K27" s="19" t="str">
        <f>IFERROR(INDEX(lists!$E$14:$E$19,MATCH('Task 3'!B27,lists!$G$2:$G$7,0)),"")</f>
        <v/>
      </c>
    </row>
    <row r="28" spans="1:11" x14ac:dyDescent="0.25">
      <c r="A28" s="30"/>
      <c r="B28" s="28" t="s">
        <v>28</v>
      </c>
      <c r="C28" s="28" t="s">
        <v>139</v>
      </c>
      <c r="D28" s="28" t="s">
        <v>39</v>
      </c>
      <c r="E28" s="28" t="s">
        <v>35</v>
      </c>
      <c r="F28" s="42"/>
      <c r="G28" s="42"/>
      <c r="H28" s="42"/>
      <c r="I28" s="28" t="s">
        <v>56</v>
      </c>
      <c r="K28" s="19" t="str">
        <f>IFERROR(INDEX(lists!$E$14:$E$19,MATCH('Task 3'!B28,lists!$G$2:$G$7,0)),"")</f>
        <v/>
      </c>
    </row>
    <row r="29" spans="1:11" x14ac:dyDescent="0.25">
      <c r="A29" s="29" t="s">
        <v>10</v>
      </c>
      <c r="B29" s="52"/>
      <c r="C29" s="30"/>
      <c r="D29" s="30"/>
      <c r="E29" s="31"/>
      <c r="F29" s="44"/>
      <c r="G29" s="44"/>
      <c r="H29" s="44"/>
      <c r="I29" s="30"/>
      <c r="K29" s="19" t="str">
        <f>IFERROR(INDEX(lists!$E$14:$E$19,MATCH('Task 3'!B29,lists!$G$2:$G$7,0)),"")</f>
        <v/>
      </c>
    </row>
    <row r="30" spans="1:11" x14ac:dyDescent="0.25">
      <c r="A30" s="30"/>
      <c r="B30" s="28" t="s">
        <v>28</v>
      </c>
      <c r="C30" s="28" t="s">
        <v>40</v>
      </c>
      <c r="D30" s="28" t="s">
        <v>41</v>
      </c>
      <c r="E30" s="42"/>
      <c r="F30" s="42"/>
      <c r="G30" s="42"/>
      <c r="H30" s="42"/>
      <c r="I30" s="28" t="s">
        <v>56</v>
      </c>
      <c r="K30" s="19" t="str">
        <f>IFERROR(INDEX(lists!$E$14:$E$19,MATCH('Task 3'!B30,lists!$G$2:$G$7,0)),"")</f>
        <v/>
      </c>
    </row>
    <row r="31" spans="1:11" x14ac:dyDescent="0.25">
      <c r="A31" s="29" t="s">
        <v>11</v>
      </c>
      <c r="B31" s="52"/>
      <c r="C31" s="31"/>
      <c r="D31" s="31"/>
      <c r="E31" s="44"/>
      <c r="F31" s="44"/>
      <c r="G31" s="44"/>
      <c r="H31" s="44"/>
      <c r="I31" s="30"/>
      <c r="K31" s="19" t="str">
        <f>IFERROR(INDEX(lists!$E$14:$E$19,MATCH('Task 3'!B31,lists!$G$2:$G$7,0)),"")</f>
        <v/>
      </c>
    </row>
    <row r="32" spans="1:11" x14ac:dyDescent="0.25">
      <c r="A32" s="30"/>
      <c r="B32" s="28" t="s">
        <v>28</v>
      </c>
      <c r="C32" s="28" t="s">
        <v>140</v>
      </c>
      <c r="D32" s="41" t="s">
        <v>35</v>
      </c>
      <c r="E32" s="28" t="s">
        <v>41</v>
      </c>
      <c r="F32" s="42"/>
      <c r="G32" s="42"/>
      <c r="H32" s="42"/>
      <c r="I32" s="28" t="s">
        <v>56</v>
      </c>
      <c r="K32" s="19" t="str">
        <f>IFERROR(INDEX(lists!$E$14:$E$19,MATCH('Task 3'!B32,lists!$G$2:$G$7,0)),"")</f>
        <v/>
      </c>
    </row>
    <row r="33" spans="1:11" x14ac:dyDescent="0.25">
      <c r="A33" s="29" t="s">
        <v>12</v>
      </c>
      <c r="B33" s="52"/>
      <c r="C33" s="30"/>
      <c r="D33" s="45"/>
      <c r="E33" s="31"/>
      <c r="F33" s="44"/>
      <c r="G33" s="44"/>
      <c r="H33" s="44"/>
      <c r="I33" s="30"/>
      <c r="K33" s="19" t="str">
        <f>IFERROR(INDEX(lists!$E$14:$E$19,MATCH('Task 3'!B33,lists!$G$2:$G$7,0)),"")</f>
        <v/>
      </c>
    </row>
    <row r="34" spans="1:11" x14ac:dyDescent="0.25">
      <c r="A34" s="30"/>
      <c r="B34" s="28" t="s">
        <v>28</v>
      </c>
      <c r="C34" s="28" t="s">
        <v>138</v>
      </c>
      <c r="D34" s="41" t="s">
        <v>42</v>
      </c>
      <c r="E34" s="28" t="s">
        <v>35</v>
      </c>
      <c r="F34" s="42"/>
      <c r="G34" s="42"/>
      <c r="H34" s="42"/>
      <c r="I34" s="28" t="s">
        <v>56</v>
      </c>
      <c r="K34" s="19" t="str">
        <f>IFERROR(INDEX(lists!$E$14:$E$19,MATCH('Task 3'!B34,lists!$G$2:$G$7,0)),"")</f>
        <v/>
      </c>
    </row>
    <row r="35" spans="1:11" x14ac:dyDescent="0.25">
      <c r="A35" s="29" t="s">
        <v>13</v>
      </c>
      <c r="B35" s="52"/>
      <c r="C35" s="30"/>
      <c r="D35" s="45"/>
      <c r="E35" s="45"/>
      <c r="F35" s="44"/>
      <c r="G35" s="44"/>
      <c r="H35" s="44"/>
      <c r="I35" s="30"/>
      <c r="K35" s="19" t="str">
        <f>IFERROR(INDEX(lists!$E$14:$E$19,MATCH('Task 3'!B35,lists!$G$2:$G$7,0)),"")</f>
        <v/>
      </c>
    </row>
    <row r="36" spans="1:11" x14ac:dyDescent="0.25">
      <c r="A36" s="30"/>
      <c r="B36" s="28" t="s">
        <v>28</v>
      </c>
      <c r="C36" s="28" t="s">
        <v>138</v>
      </c>
      <c r="D36" s="42"/>
      <c r="E36" s="42"/>
      <c r="F36" s="42"/>
      <c r="G36" s="42"/>
      <c r="H36" s="42"/>
      <c r="I36" s="28" t="s">
        <v>56</v>
      </c>
      <c r="K36" s="19" t="str">
        <f>IFERROR(INDEX(lists!$E$14:$E$19,MATCH('Task 3'!B36,lists!$G$2:$G$7,0)),"")</f>
        <v/>
      </c>
    </row>
    <row r="37" spans="1:11" x14ac:dyDescent="0.25">
      <c r="A37" s="29" t="s">
        <v>14</v>
      </c>
      <c r="B37" s="52"/>
      <c r="C37" s="30"/>
      <c r="D37" s="44"/>
      <c r="E37" s="44"/>
      <c r="F37" s="44"/>
      <c r="G37" s="44"/>
      <c r="H37" s="44"/>
      <c r="I37" s="30"/>
      <c r="K37" s="19" t="str">
        <f>IFERROR(INDEX(lists!$E$14:$E$19,MATCH('Task 3'!B37,lists!$G$2:$G$7,0)),"")</f>
        <v/>
      </c>
    </row>
    <row r="38" spans="1:11" x14ac:dyDescent="0.25">
      <c r="A38" s="30"/>
      <c r="B38" s="28" t="s">
        <v>138</v>
      </c>
      <c r="C38" s="28" t="s">
        <v>43</v>
      </c>
      <c r="D38" s="28" t="s">
        <v>35</v>
      </c>
      <c r="E38" s="42"/>
      <c r="F38" s="42"/>
      <c r="G38" s="42"/>
      <c r="H38" s="42"/>
      <c r="I38" s="28" t="s">
        <v>56</v>
      </c>
      <c r="K38" s="19" t="str">
        <f>IFERROR(INDEX(lists!$E$14:$E$19,MATCH('Task 3'!B38,lists!$G$2:$G$7,0)),"")</f>
        <v/>
      </c>
    </row>
    <row r="39" spans="1:11" x14ac:dyDescent="0.25">
      <c r="A39" s="29" t="s">
        <v>15</v>
      </c>
      <c r="B39" s="30"/>
      <c r="C39" s="31"/>
      <c r="D39" s="31"/>
      <c r="E39" s="44"/>
      <c r="F39" s="44"/>
      <c r="G39" s="44"/>
      <c r="H39" s="44"/>
      <c r="I39" s="30"/>
      <c r="K39" s="19" t="str">
        <f>IFERROR(INDEX(lists!$E$14:$E$19,MATCH('Task 3'!B39,lists!$G$2:$G$7,0)),"")</f>
        <v/>
      </c>
    </row>
    <row r="40" spans="1:11" x14ac:dyDescent="0.25">
      <c r="A40" s="30"/>
      <c r="B40" s="28" t="s">
        <v>28</v>
      </c>
      <c r="C40" s="28" t="s">
        <v>138</v>
      </c>
      <c r="D40" s="28" t="s">
        <v>140</v>
      </c>
      <c r="E40" s="28" t="s">
        <v>35</v>
      </c>
      <c r="F40" s="42"/>
      <c r="G40" s="42"/>
      <c r="H40" s="42"/>
      <c r="I40" s="28" t="s">
        <v>56</v>
      </c>
      <c r="K40" s="19" t="str">
        <f>IFERROR(INDEX(lists!$E$14:$E$19,MATCH('Task 3'!B40,lists!$G$2:$G$7,0)),"")</f>
        <v/>
      </c>
    </row>
    <row r="41" spans="1:11" x14ac:dyDescent="0.25">
      <c r="A41" s="29" t="s">
        <v>16</v>
      </c>
      <c r="B41" s="52"/>
      <c r="C41" s="30"/>
      <c r="D41" s="30"/>
      <c r="E41" s="45"/>
      <c r="F41" s="44"/>
      <c r="G41" s="44"/>
      <c r="H41" s="44"/>
      <c r="I41" s="30"/>
      <c r="K41" s="19" t="str">
        <f>IFERROR(INDEX(lists!$E$14:$E$19,MATCH('Task 3'!B41,lists!$G$2:$G$7,0)),"")</f>
        <v/>
      </c>
    </row>
    <row r="42" spans="1:11" x14ac:dyDescent="0.25">
      <c r="A42" s="30"/>
      <c r="B42" s="28" t="s">
        <v>28</v>
      </c>
      <c r="C42" s="28" t="s">
        <v>138</v>
      </c>
      <c r="D42" s="28" t="s">
        <v>140</v>
      </c>
      <c r="E42" s="28" t="s">
        <v>35</v>
      </c>
      <c r="F42" s="42"/>
      <c r="G42" s="42"/>
      <c r="H42" s="42"/>
      <c r="I42" s="28" t="s">
        <v>56</v>
      </c>
      <c r="K42" s="19" t="str">
        <f>IFERROR(INDEX(lists!$E$14:$E$19,MATCH('Task 3'!B42,lists!$G$2:$G$7,0)),"")</f>
        <v/>
      </c>
    </row>
    <row r="43" spans="1:11" x14ac:dyDescent="0.25">
      <c r="A43" s="29" t="s">
        <v>17</v>
      </c>
      <c r="B43" s="52"/>
      <c r="C43" s="30"/>
      <c r="D43" s="30"/>
      <c r="E43" s="45"/>
      <c r="F43" s="44"/>
      <c r="G43" s="44"/>
      <c r="H43" s="44"/>
      <c r="I43" s="30"/>
      <c r="K43" s="19" t="str">
        <f>IFERROR(INDEX(lists!$E$14:$E$19,MATCH('Task 3'!B43,lists!$G$2:$G$7,0)),"")</f>
        <v/>
      </c>
    </row>
    <row r="44" spans="1:11" x14ac:dyDescent="0.25">
      <c r="A44" s="30"/>
      <c r="B44" s="28" t="s">
        <v>28</v>
      </c>
      <c r="C44" s="28" t="s">
        <v>44</v>
      </c>
      <c r="D44" s="28" t="s">
        <v>38</v>
      </c>
      <c r="E44" s="42"/>
      <c r="F44" s="42"/>
      <c r="G44" s="42"/>
      <c r="H44" s="42"/>
      <c r="I44" s="28" t="s">
        <v>56</v>
      </c>
      <c r="K44" s="19" t="str">
        <f>IFERROR(INDEX(lists!$E$14:$E$19,MATCH('Task 3'!B44,lists!$G$2:$G$7,0)),"")</f>
        <v/>
      </c>
    </row>
    <row r="45" spans="1:11" x14ac:dyDescent="0.25">
      <c r="A45" s="29" t="s">
        <v>18</v>
      </c>
      <c r="B45" s="52"/>
      <c r="C45" s="30"/>
      <c r="D45" s="31"/>
      <c r="E45" s="44"/>
      <c r="F45" s="44"/>
      <c r="G45" s="44"/>
      <c r="H45" s="44"/>
      <c r="I45" s="30"/>
      <c r="K45" s="19" t="str">
        <f>IFERROR(INDEX(lists!$E$14:$E$19,MATCH('Task 3'!B45,lists!$G$2:$G$7,0)),"")</f>
        <v/>
      </c>
    </row>
    <row r="46" spans="1:11" x14ac:dyDescent="0.25">
      <c r="A46" s="30"/>
      <c r="B46" s="28" t="s">
        <v>28</v>
      </c>
      <c r="C46" s="28" t="s">
        <v>45</v>
      </c>
      <c r="D46" s="28" t="s">
        <v>38</v>
      </c>
      <c r="E46" s="42"/>
      <c r="F46" s="42"/>
      <c r="G46" s="42"/>
      <c r="H46" s="42"/>
      <c r="I46" s="28" t="s">
        <v>56</v>
      </c>
      <c r="K46" s="19" t="str">
        <f>IFERROR(INDEX(lists!$E$14:$E$19,MATCH('Task 3'!B46,lists!$G$2:$G$7,0)),"")</f>
        <v/>
      </c>
    </row>
    <row r="47" spans="1:11" x14ac:dyDescent="0.25">
      <c r="A47" s="29" t="s">
        <v>19</v>
      </c>
      <c r="B47" s="52"/>
      <c r="C47" s="30"/>
      <c r="D47" s="31"/>
      <c r="E47" s="44"/>
      <c r="F47" s="44"/>
      <c r="G47" s="44"/>
      <c r="H47" s="44"/>
      <c r="I47" s="30"/>
      <c r="K47" s="19" t="str">
        <f>IFERROR(INDEX(lists!$E$14:$E$19,MATCH('Task 3'!B47,lists!$G$2:$G$7,0)),"")</f>
        <v/>
      </c>
    </row>
    <row r="48" spans="1:11" x14ac:dyDescent="0.25">
      <c r="A48" s="30"/>
      <c r="B48" s="28" t="s">
        <v>28</v>
      </c>
      <c r="C48" s="28" t="s">
        <v>46</v>
      </c>
      <c r="D48" s="28" t="s">
        <v>47</v>
      </c>
      <c r="E48" s="42"/>
      <c r="F48" s="42"/>
      <c r="G48" s="42"/>
      <c r="H48" s="42"/>
      <c r="I48" s="28" t="s">
        <v>56</v>
      </c>
      <c r="K48" s="19" t="str">
        <f>IFERROR(INDEX(lists!$E$14:$E$19,MATCH('Task 3'!B48,lists!$G$2:$G$7,0)),"")</f>
        <v/>
      </c>
    </row>
    <row r="49" spans="1:11" x14ac:dyDescent="0.25">
      <c r="A49" s="29" t="s">
        <v>20</v>
      </c>
      <c r="B49" s="52"/>
      <c r="C49" s="30"/>
      <c r="D49" s="31"/>
      <c r="E49" s="44"/>
      <c r="F49" s="44"/>
      <c r="G49" s="44"/>
      <c r="H49" s="44"/>
      <c r="I49" s="30"/>
      <c r="K49" s="19" t="str">
        <f>IFERROR(INDEX(lists!$E$14:$E$19,MATCH('Task 3'!B49,lists!$G$2:$G$7,0)),"")</f>
        <v/>
      </c>
    </row>
    <row r="50" spans="1:11" x14ac:dyDescent="0.25">
      <c r="A50" s="30"/>
      <c r="B50" s="28" t="s">
        <v>28</v>
      </c>
      <c r="C50" s="28" t="s">
        <v>138</v>
      </c>
      <c r="D50" s="28" t="s">
        <v>48</v>
      </c>
      <c r="E50" s="28" t="s">
        <v>49</v>
      </c>
      <c r="F50" s="42"/>
      <c r="G50" s="42"/>
      <c r="H50" s="42"/>
      <c r="I50" s="28" t="s">
        <v>56</v>
      </c>
      <c r="K50" s="19" t="str">
        <f>IFERROR(INDEX(lists!$E$14:$E$19,MATCH('Task 3'!B50,lists!$G$2:$G$7,0)),"")</f>
        <v/>
      </c>
    </row>
    <row r="51" spans="1:11" x14ac:dyDescent="0.25">
      <c r="A51" s="29" t="s">
        <v>21</v>
      </c>
      <c r="B51" s="52"/>
      <c r="C51" s="30"/>
      <c r="D51" s="31"/>
      <c r="E51" s="31"/>
      <c r="F51" s="44"/>
      <c r="G51" s="44"/>
      <c r="H51" s="44"/>
      <c r="I51" s="30"/>
      <c r="K51" s="19" t="str">
        <f>IFERROR(INDEX(lists!$E$14:$E$19,MATCH('Task 3'!B51,lists!$G$2:$G$7,0)),"")</f>
        <v/>
      </c>
    </row>
    <row r="52" spans="1:11" x14ac:dyDescent="0.25">
      <c r="A52" s="30"/>
      <c r="B52" s="28" t="s">
        <v>28</v>
      </c>
      <c r="C52" s="28" t="s">
        <v>138</v>
      </c>
      <c r="D52" s="28" t="s">
        <v>48</v>
      </c>
      <c r="E52" s="28" t="s">
        <v>49</v>
      </c>
      <c r="F52" s="42"/>
      <c r="G52" s="42"/>
      <c r="H52" s="42"/>
      <c r="I52" s="28" t="s">
        <v>56</v>
      </c>
      <c r="K52" s="19" t="str">
        <f>IFERROR(INDEX(lists!$E$14:$E$19,MATCH('Task 3'!B52,lists!$G$2:$G$7,0)),"")</f>
        <v/>
      </c>
    </row>
    <row r="53" spans="1:11" x14ac:dyDescent="0.25">
      <c r="A53" s="29" t="s">
        <v>22</v>
      </c>
      <c r="B53" s="52"/>
      <c r="C53" s="30"/>
      <c r="D53" s="31"/>
      <c r="E53" s="31"/>
      <c r="F53" s="44"/>
      <c r="G53" s="44"/>
      <c r="H53" s="44"/>
      <c r="I53" s="30"/>
      <c r="K53" s="19" t="str">
        <f>IFERROR(INDEX(lists!$E$14:$E$19,MATCH('Task 3'!B53,lists!$G$2:$G$7,0)),"")</f>
        <v/>
      </c>
    </row>
    <row r="54" spans="1:11" x14ac:dyDescent="0.25">
      <c r="A54" s="30"/>
      <c r="B54" s="28" t="s">
        <v>28</v>
      </c>
      <c r="C54" s="28" t="s">
        <v>46</v>
      </c>
      <c r="D54" s="28" t="s">
        <v>47</v>
      </c>
      <c r="E54" s="42"/>
      <c r="F54" s="42"/>
      <c r="G54" s="42"/>
      <c r="H54" s="42"/>
      <c r="I54" s="28" t="s">
        <v>56</v>
      </c>
      <c r="K54" s="19" t="str">
        <f>IFERROR(INDEX(lists!$E$14:$E$19,MATCH('Task 3'!B54,lists!$G$2:$G$7,0)),"")</f>
        <v/>
      </c>
    </row>
    <row r="55" spans="1:11" x14ac:dyDescent="0.25">
      <c r="A55" s="29" t="s">
        <v>23</v>
      </c>
      <c r="B55" s="52"/>
      <c r="C55" s="30"/>
      <c r="D55" s="31"/>
      <c r="E55" s="44"/>
      <c r="F55" s="44"/>
      <c r="G55" s="44"/>
      <c r="H55" s="44"/>
      <c r="I55" s="30"/>
      <c r="K55" s="19" t="str">
        <f>IFERROR(INDEX(lists!$E$14:$E$19,MATCH('Task 3'!B55,lists!$G$2:$G$7,0)),"")</f>
        <v/>
      </c>
    </row>
    <row r="56" spans="1:11" x14ac:dyDescent="0.25">
      <c r="A56" s="30"/>
      <c r="B56" s="28" t="s">
        <v>28</v>
      </c>
      <c r="C56" s="28" t="s">
        <v>46</v>
      </c>
      <c r="D56" s="28" t="s">
        <v>50</v>
      </c>
      <c r="E56" s="28" t="s">
        <v>51</v>
      </c>
      <c r="F56" s="42"/>
      <c r="G56" s="42"/>
      <c r="H56" s="42"/>
      <c r="I56" s="28" t="s">
        <v>56</v>
      </c>
      <c r="K56" s="19" t="str">
        <f>IFERROR(INDEX(lists!$E$14:$E$19,MATCH('Task 3'!B56,lists!$G$2:$G$7,0)),"")</f>
        <v/>
      </c>
    </row>
    <row r="57" spans="1:11" x14ac:dyDescent="0.25">
      <c r="A57" s="29" t="s">
        <v>24</v>
      </c>
      <c r="B57" s="52"/>
      <c r="C57" s="30"/>
      <c r="D57" s="31"/>
      <c r="E57" s="31"/>
      <c r="F57" s="44"/>
      <c r="G57" s="44"/>
      <c r="H57" s="44"/>
      <c r="I57" s="30"/>
      <c r="K57" s="19" t="str">
        <f>IFERROR(INDEX(lists!$E$14:$E$19,MATCH('Task 3'!B57,lists!$G$2:$G$7,0)),"")</f>
        <v/>
      </c>
    </row>
    <row r="58" spans="1:11" x14ac:dyDescent="0.25">
      <c r="A58" s="30"/>
      <c r="B58" s="28" t="s">
        <v>28</v>
      </c>
      <c r="C58" s="28" t="s">
        <v>170</v>
      </c>
      <c r="D58" s="28" t="s">
        <v>52</v>
      </c>
      <c r="E58" s="28" t="s">
        <v>35</v>
      </c>
      <c r="F58" s="28" t="s">
        <v>53</v>
      </c>
      <c r="G58" s="42"/>
      <c r="H58" s="42"/>
      <c r="I58" s="28" t="s">
        <v>56</v>
      </c>
      <c r="K58" s="19" t="str">
        <f>IFERROR(INDEX(lists!$E$14:$E$19,MATCH('Task 3'!B58,lists!$G$2:$G$7,0)),"")</f>
        <v/>
      </c>
    </row>
    <row r="59" spans="1:11" x14ac:dyDescent="0.25">
      <c r="A59" s="29" t="s">
        <v>25</v>
      </c>
      <c r="B59" s="52"/>
      <c r="C59" s="30"/>
      <c r="D59" s="31"/>
      <c r="E59" s="31"/>
      <c r="F59" s="30"/>
      <c r="G59" s="44"/>
      <c r="H59" s="44"/>
      <c r="I59" s="30"/>
      <c r="K59" s="19" t="str">
        <f>IFERROR(INDEX(lists!$E$14:$E$19,MATCH('Task 3'!B59,lists!$G$2:$G$7,0)),"")</f>
        <v/>
      </c>
    </row>
    <row r="60" spans="1:11" x14ac:dyDescent="0.25">
      <c r="A60" s="30"/>
      <c r="B60" s="28" t="s">
        <v>28</v>
      </c>
      <c r="C60" s="28" t="s">
        <v>137</v>
      </c>
      <c r="D60" s="28" t="s">
        <v>136</v>
      </c>
      <c r="E60" s="28" t="s">
        <v>54</v>
      </c>
      <c r="F60" s="28" t="s">
        <v>55</v>
      </c>
      <c r="G60" s="42"/>
      <c r="H60" s="42"/>
      <c r="I60" s="28" t="s">
        <v>56</v>
      </c>
      <c r="K60" s="19" t="str">
        <f>IFERROR(INDEX(lists!$E$14:$E$19,MATCH('Task 3'!B60,lists!$G$2:$G$7,0)),"")</f>
        <v/>
      </c>
    </row>
    <row r="61" spans="1:11" x14ac:dyDescent="0.25">
      <c r="A61" s="29" t="s">
        <v>26</v>
      </c>
      <c r="B61" s="52"/>
      <c r="C61" s="30"/>
      <c r="D61" s="30"/>
      <c r="E61" s="30"/>
      <c r="F61" s="31"/>
      <c r="G61" s="44"/>
      <c r="H61" s="44"/>
      <c r="I61" s="30"/>
      <c r="K61" s="19" t="str">
        <f>IFERROR(INDEX(lists!$E$14:$E$19,MATCH('Task 3'!B61,lists!$G$2:$G$7,0)),"")</f>
        <v/>
      </c>
    </row>
    <row r="62" spans="1:11" x14ac:dyDescent="0.25">
      <c r="A62" s="30"/>
      <c r="B62" s="28" t="s">
        <v>28</v>
      </c>
      <c r="C62" s="28" t="s">
        <v>138</v>
      </c>
      <c r="D62" s="28" t="s">
        <v>134</v>
      </c>
      <c r="E62" s="28" t="s">
        <v>136</v>
      </c>
      <c r="F62" s="28" t="s">
        <v>54</v>
      </c>
      <c r="G62" s="42"/>
      <c r="H62" s="42"/>
      <c r="I62" s="28" t="s">
        <v>56</v>
      </c>
      <c r="K62" s="19" t="str">
        <f>IFERROR(INDEX(lists!$E$14:$E$19,MATCH('Task 3'!B62,lists!$G$2:$G$7,0)),"")</f>
        <v/>
      </c>
    </row>
    <row r="63" spans="1:11" x14ac:dyDescent="0.25">
      <c r="A63" s="29" t="s">
        <v>27</v>
      </c>
      <c r="B63" s="52"/>
      <c r="C63" s="30"/>
      <c r="D63" s="30"/>
      <c r="E63" s="30"/>
      <c r="F63" s="30"/>
      <c r="G63" s="39"/>
      <c r="H63" s="39"/>
      <c r="I63" s="30"/>
      <c r="K63" s="19" t="str">
        <f>IFERROR(INDEX(lists!$E$14:$E$19,MATCH('Task 3'!B63,lists!$G$2:$G$7,0)),"")</f>
        <v/>
      </c>
    </row>
    <row r="64" spans="1:11" x14ac:dyDescent="0.25">
      <c r="A64" s="4"/>
      <c r="B64" s="4"/>
      <c r="C64" s="4"/>
      <c r="D64" s="4"/>
      <c r="E64" s="4"/>
      <c r="F64" s="4"/>
      <c r="G64" s="4"/>
      <c r="H64" s="4"/>
      <c r="I64" s="4"/>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row r="70" spans="1:9" x14ac:dyDescent="0.25">
      <c r="A70" s="6"/>
      <c r="B70" s="6"/>
      <c r="C70" s="6"/>
      <c r="D70" s="6"/>
      <c r="E70" s="6"/>
      <c r="F70" s="6"/>
      <c r="G70" s="6"/>
      <c r="H70" s="6"/>
      <c r="I70" s="6"/>
    </row>
    <row r="71" spans="1:9" x14ac:dyDescent="0.25">
      <c r="A71" s="6"/>
      <c r="B71" s="6"/>
      <c r="C71" s="6"/>
      <c r="D71" s="6"/>
      <c r="E71" s="6"/>
      <c r="F71" s="6"/>
      <c r="G71" s="6"/>
      <c r="H71" s="6"/>
      <c r="I71" s="6"/>
    </row>
    <row r="72" spans="1:9" x14ac:dyDescent="0.25">
      <c r="A72" s="6"/>
      <c r="B72" s="6"/>
      <c r="C72" s="6"/>
      <c r="D72" s="6"/>
      <c r="E72" s="6"/>
      <c r="F72" s="6"/>
      <c r="G72" s="6"/>
      <c r="H72" s="6"/>
      <c r="I72" s="6"/>
    </row>
    <row r="73" spans="1:9" x14ac:dyDescent="0.25">
      <c r="A73" s="6"/>
      <c r="B73" s="6"/>
      <c r="C73" s="6"/>
      <c r="D73" s="6"/>
      <c r="E73" s="6"/>
      <c r="F73" s="6"/>
      <c r="G73" s="6"/>
      <c r="H73" s="6"/>
      <c r="I73" s="6"/>
    </row>
    <row r="74" spans="1:9" x14ac:dyDescent="0.25">
      <c r="A74" s="6"/>
      <c r="B74" s="6"/>
      <c r="C74" s="6"/>
      <c r="D74" s="6"/>
      <c r="E74" s="6"/>
      <c r="F74" s="6"/>
      <c r="G74" s="6"/>
      <c r="H74" s="6"/>
      <c r="I74" s="6"/>
    </row>
    <row r="75" spans="1:9" x14ac:dyDescent="0.25">
      <c r="A75" s="6"/>
      <c r="B75" s="6"/>
      <c r="C75" s="6"/>
      <c r="D75" s="6"/>
      <c r="E75" s="6"/>
      <c r="F75" s="6"/>
      <c r="G75" s="6"/>
      <c r="H75" s="6"/>
      <c r="I75" s="6"/>
    </row>
    <row r="76" spans="1:9" x14ac:dyDescent="0.25">
      <c r="A76" s="6"/>
      <c r="B76" s="6"/>
      <c r="C76" s="6"/>
      <c r="D76" s="6"/>
      <c r="E76" s="6"/>
      <c r="F76" s="6"/>
      <c r="G76" s="6"/>
      <c r="H76" s="6"/>
      <c r="I76" s="6"/>
    </row>
    <row r="77" spans="1:9" x14ac:dyDescent="0.25">
      <c r="A77" s="6"/>
      <c r="B77" s="6"/>
      <c r="C77" s="6"/>
      <c r="D77" s="6"/>
      <c r="E77" s="6"/>
      <c r="F77" s="6"/>
      <c r="G77" s="6"/>
      <c r="H77" s="6"/>
      <c r="I77" s="6"/>
    </row>
  </sheetData>
  <mergeCells count="5">
    <mergeCell ref="B1:I1"/>
    <mergeCell ref="A2:D2"/>
    <mergeCell ref="G2:I2"/>
    <mergeCell ref="A3:D8"/>
    <mergeCell ref="G3:I8"/>
  </mergeCells>
  <dataValidations count="4">
    <dataValidation type="list" allowBlank="1" showInputMessage="1" showErrorMessage="1" sqref="E23">
      <formula1>$X$2:$X$6</formula1>
    </dataValidation>
    <dataValidation type="list" allowBlank="1" showInputMessage="1" showErrorMessage="1" sqref="E53">
      <formula1>$N$2:$N$5</formula1>
    </dataValidation>
    <dataValidation type="list" allowBlank="1" showInputMessage="1" showErrorMessage="1" sqref="D53">
      <formula1>$L$2:$L$6</formula1>
    </dataValidation>
    <dataValidation type="list" allowBlank="1" showInputMessage="1" showErrorMessage="1" sqref="D47 D45">
      <formula1>$J$2:$J$4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lists!$AE$2:$AE$5</xm:f>
          </x14:formula1>
          <xm:sqref>D59</xm:sqref>
        </x14:dataValidation>
        <x14:dataValidation type="list" allowBlank="1" showInputMessage="1" showErrorMessage="1">
          <x14:formula1>
            <xm:f>lists!$AC$2:$AC$5</xm:f>
          </x14:formula1>
          <xm:sqref>D57</xm:sqref>
        </x14:dataValidation>
        <x14:dataValidation type="list" allowBlank="1" showInputMessage="1" showErrorMessage="1">
          <x14:formula1>
            <xm:f>lists!$AA$2:$AA$4</xm:f>
          </x14:formula1>
          <xm:sqref>E33 D31</xm:sqref>
        </x14:dataValidation>
        <x14:dataValidation type="list" allowBlank="1" showInputMessage="1" showErrorMessage="1">
          <x14:formula1>
            <xm:f>lists!$Y$2:$Y$6</xm:f>
          </x14:formula1>
          <xm:sqref>E21</xm:sqref>
        </x14:dataValidation>
        <x14:dataValidation type="list" allowBlank="1" showInputMessage="1" showErrorMessage="1">
          <x14:formula1>
            <xm:f>lists!$W$2:$W$4</xm:f>
          </x14:formula1>
          <xm:sqref>C31 D39 D33 E35 E41 E43</xm:sqref>
        </x14:dataValidation>
        <x14:dataValidation type="list" allowBlank="1" showInputMessage="1" showErrorMessage="1">
          <x14:formula1>
            <xm:f>lists!$U$2:$U$4</xm:f>
          </x14:formula1>
          <xm:sqref>E25</xm:sqref>
        </x14:dataValidation>
        <x14:dataValidation type="list" allowBlank="1" showInputMessage="1" showErrorMessage="1">
          <x14:formula1>
            <xm:f>lists!$S$2:$S$6</xm:f>
          </x14:formula1>
          <xm:sqref>E29</xm:sqref>
        </x14:dataValidation>
        <x14:dataValidation type="list" allowBlank="1" showInputMessage="1" showErrorMessage="1">
          <x14:formula1>
            <xm:f>lists!$Q$2:$Q$6</xm:f>
          </x14:formula1>
          <xm:sqref>F25</xm:sqref>
        </x14:dataValidation>
        <x14:dataValidation type="list" allowBlank="1" showInputMessage="1" showErrorMessage="1">
          <x14:formula1>
            <xm:f>lists!$O$2:$O$5</xm:f>
          </x14:formula1>
          <xm:sqref>E51</xm:sqref>
        </x14:dataValidation>
        <x14:dataValidation type="list" allowBlank="1" showInputMessage="1" showErrorMessage="1">
          <x14:formula1>
            <xm:f>lists!$M$2:$M$6</xm:f>
          </x14:formula1>
          <xm:sqref>D51</xm:sqref>
        </x14:dataValidation>
        <x14:dataValidation type="list" allowBlank="1" showInputMessage="1" showErrorMessage="1">
          <x14:formula1>
            <xm:f>lists!$K$2:$K$4</xm:f>
          </x14:formula1>
          <xm:sqref>D49 D55 G27</xm:sqref>
        </x14:dataValidation>
        <x14:dataValidation type="list" allowBlank="1" showInputMessage="1" showErrorMessage="1">
          <x14:formula1>
            <xm:f>lists!$I$2:$I$4</xm:f>
          </x14:formula1>
          <xm:sqref>E27</xm:sqref>
        </x14:dataValidation>
        <x14:dataValidation type="list" allowBlank="1" showInputMessage="1" showErrorMessage="1">
          <x14:formula1>
            <xm:f>lists!$E$2:$E$3</xm:f>
          </x14:formula1>
          <xm:sqref>H21 H15 H13 H11 H17</xm:sqref>
        </x14:dataValidation>
        <x14:dataValidation type="list" allowBlank="1" showInputMessage="1" showErrorMessage="1">
          <x14:formula1>
            <xm:f>lists!$C$2:$C$5</xm:f>
          </x14:formula1>
          <xm:sqref>F11 F13 G15 G17 E19 F21 F23 F27 D35 C39 E57 F61</xm:sqref>
        </x14:dataValidation>
        <x14:dataValidation type="list" allowBlank="1" showInputMessage="1" showErrorMessage="1">
          <x14:formula1>
            <xm:f>lists!$G$2:$G$7</xm:f>
          </x14:formula1>
          <xm:sqref>B63 B61 B59 B57 B55 B53 B51 B49 B47 B45 B43 B41 B37 B35 B33 B31 B29 B27 B25 B23 B21 B19 B17 B15 B13 B11</xm:sqref>
        </x14:dataValidation>
        <x14:dataValidation type="list" allowBlank="1" showInputMessage="1" showErrorMessage="1">
          <x14:formula1>
            <xm:f>lists!$W$2:$W$5</xm:f>
          </x14:formula1>
          <xm:sqref>E59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7"/>
  <sheetViews>
    <sheetView workbookViewId="0">
      <selection activeCell="A10" sqref="A10:I63"/>
    </sheetView>
  </sheetViews>
  <sheetFormatPr defaultRowHeight="15" x14ac:dyDescent="0.25"/>
  <cols>
    <col min="1" max="1" width="26.42578125" style="1" bestFit="1" customWidth="1"/>
    <col min="2" max="5" width="19.140625" style="1" customWidth="1"/>
    <col min="6" max="6" width="20.42578125" style="1" bestFit="1" customWidth="1"/>
    <col min="7" max="7" width="20.85546875" style="1" bestFit="1" customWidth="1"/>
    <col min="8" max="8" width="19.140625" style="1" customWidth="1"/>
    <col min="9" max="9" width="41.28515625" style="1" customWidth="1"/>
    <col min="10" max="10" width="9.140625" style="5"/>
    <col min="11" max="12" width="0" style="5" hidden="1" customWidth="1"/>
  </cols>
  <sheetData>
    <row r="1" spans="1:11" x14ac:dyDescent="0.25">
      <c r="A1" s="18" t="s">
        <v>57</v>
      </c>
      <c r="B1" s="66">
        <f>Summary!C21</f>
        <v>0</v>
      </c>
      <c r="C1" s="66"/>
      <c r="D1" s="66"/>
      <c r="E1" s="66"/>
      <c r="F1" s="66"/>
      <c r="G1" s="66"/>
      <c r="H1" s="66"/>
      <c r="I1" s="66"/>
    </row>
    <row r="2" spans="1:11" x14ac:dyDescent="0.25">
      <c r="A2" s="67" t="s">
        <v>58</v>
      </c>
      <c r="B2" s="67"/>
      <c r="C2" s="67"/>
      <c r="D2" s="67"/>
      <c r="E2" s="21"/>
      <c r="F2" s="22"/>
      <c r="G2" s="69" t="s">
        <v>61</v>
      </c>
      <c r="H2" s="69"/>
      <c r="I2" s="69"/>
    </row>
    <row r="3" spans="1:11" x14ac:dyDescent="0.25">
      <c r="A3" s="68"/>
      <c r="B3" s="68"/>
      <c r="C3" s="68"/>
      <c r="D3" s="68"/>
      <c r="E3" s="23" t="s">
        <v>59</v>
      </c>
      <c r="F3" s="24" t="str">
        <f>Summary!J21</f>
        <v/>
      </c>
      <c r="G3" s="77"/>
      <c r="H3" s="78"/>
      <c r="I3" s="78"/>
    </row>
    <row r="4" spans="1:11" x14ac:dyDescent="0.25">
      <c r="A4" s="68"/>
      <c r="B4" s="68"/>
      <c r="C4" s="68"/>
      <c r="D4" s="68"/>
      <c r="E4" s="25"/>
      <c r="F4" s="26"/>
      <c r="G4" s="78"/>
      <c r="H4" s="78"/>
      <c r="I4" s="78"/>
    </row>
    <row r="5" spans="1:11" x14ac:dyDescent="0.25">
      <c r="A5" s="68"/>
      <c r="B5" s="68"/>
      <c r="C5" s="68"/>
      <c r="D5" s="68"/>
      <c r="E5" s="23" t="s">
        <v>60</v>
      </c>
      <c r="F5" s="24">
        <f>Summary!H21</f>
        <v>0</v>
      </c>
      <c r="G5" s="78"/>
      <c r="H5" s="78"/>
      <c r="I5" s="78"/>
    </row>
    <row r="6" spans="1:11" x14ac:dyDescent="0.25">
      <c r="A6" s="68"/>
      <c r="B6" s="68"/>
      <c r="C6" s="68"/>
      <c r="D6" s="68"/>
      <c r="E6" s="25"/>
      <c r="F6" s="26"/>
      <c r="G6" s="78"/>
      <c r="H6" s="78"/>
      <c r="I6" s="78"/>
    </row>
    <row r="7" spans="1:11" x14ac:dyDescent="0.25">
      <c r="A7" s="68"/>
      <c r="B7" s="68"/>
      <c r="C7" s="68"/>
      <c r="D7" s="68"/>
      <c r="E7" s="50"/>
      <c r="F7" s="24" t="s">
        <v>160</v>
      </c>
      <c r="G7" s="78"/>
      <c r="H7" s="78"/>
      <c r="I7" s="78"/>
    </row>
    <row r="8" spans="1:11" ht="84" customHeight="1" x14ac:dyDescent="0.25">
      <c r="A8" s="68"/>
      <c r="B8" s="68"/>
      <c r="C8" s="68"/>
      <c r="D8" s="68"/>
      <c r="E8" s="51"/>
      <c r="F8" s="24" t="s">
        <v>161</v>
      </c>
      <c r="G8" s="78"/>
      <c r="H8" s="78"/>
      <c r="I8" s="78"/>
    </row>
    <row r="9" spans="1:11" x14ac:dyDescent="0.25">
      <c r="A9" s="27"/>
      <c r="B9" s="27"/>
      <c r="C9" s="27"/>
      <c r="D9" s="27"/>
      <c r="E9" s="27"/>
      <c r="F9" s="27"/>
      <c r="G9" s="27"/>
      <c r="H9" s="27"/>
      <c r="I9" s="27"/>
    </row>
    <row r="10" spans="1:11" x14ac:dyDescent="0.25">
      <c r="A10" s="18" t="s">
        <v>0</v>
      </c>
      <c r="B10" s="28" t="s">
        <v>28</v>
      </c>
      <c r="C10" s="28" t="s">
        <v>134</v>
      </c>
      <c r="D10" s="28" t="s">
        <v>141</v>
      </c>
      <c r="E10" s="28" t="s">
        <v>155</v>
      </c>
      <c r="F10" s="28" t="s">
        <v>29</v>
      </c>
      <c r="G10" s="28" t="s">
        <v>156</v>
      </c>
      <c r="H10" s="34" t="s">
        <v>30</v>
      </c>
      <c r="I10" s="28" t="s">
        <v>56</v>
      </c>
    </row>
    <row r="11" spans="1:11" x14ac:dyDescent="0.25">
      <c r="A11" s="29" t="s">
        <v>1</v>
      </c>
      <c r="B11" s="52"/>
      <c r="C11" s="30"/>
      <c r="D11" s="30"/>
      <c r="E11" s="30"/>
      <c r="F11" s="31"/>
      <c r="G11" s="30"/>
      <c r="H11" s="37"/>
      <c r="I11" s="30"/>
      <c r="K11" s="19" t="str">
        <f>IFERROR(INDEX(lists!$E$14:$E$19,MATCH('Task 4'!B11,lists!$G$2:$G$7,0)),"")</f>
        <v/>
      </c>
    </row>
    <row r="12" spans="1:11" x14ac:dyDescent="0.25">
      <c r="A12" s="30"/>
      <c r="B12" s="28" t="s">
        <v>28</v>
      </c>
      <c r="C12" s="28" t="s">
        <v>134</v>
      </c>
      <c r="D12" s="28" t="s">
        <v>136</v>
      </c>
      <c r="E12" s="28" t="s">
        <v>140</v>
      </c>
      <c r="F12" s="28" t="s">
        <v>29</v>
      </c>
      <c r="G12" s="28" t="s">
        <v>156</v>
      </c>
      <c r="H12" s="34" t="s">
        <v>30</v>
      </c>
      <c r="I12" s="28" t="s">
        <v>56</v>
      </c>
      <c r="K12" s="19" t="str">
        <f>IFERROR(INDEX(lists!$E$14:$E$19,MATCH('Task 4'!B12,lists!$G$2:$G$7,0)),"")</f>
        <v/>
      </c>
    </row>
    <row r="13" spans="1:11" x14ac:dyDescent="0.25">
      <c r="A13" s="29" t="s">
        <v>2</v>
      </c>
      <c r="B13" s="52"/>
      <c r="C13" s="30"/>
      <c r="D13" s="30"/>
      <c r="E13" s="30"/>
      <c r="F13" s="31"/>
      <c r="G13" s="30"/>
      <c r="H13" s="37"/>
      <c r="I13" s="30"/>
      <c r="K13" s="19" t="str">
        <f>IFERROR(INDEX(lists!$E$14:$E$19,MATCH('Task 4'!B13,lists!$G$2:$G$7,0)),"")</f>
        <v/>
      </c>
    </row>
    <row r="14" spans="1:11" x14ac:dyDescent="0.25">
      <c r="A14" s="30"/>
      <c r="B14" s="28" t="s">
        <v>28</v>
      </c>
      <c r="C14" s="28" t="s">
        <v>135</v>
      </c>
      <c r="D14" s="28" t="s">
        <v>142</v>
      </c>
      <c r="E14" s="28" t="s">
        <v>136</v>
      </c>
      <c r="F14" s="28" t="s">
        <v>140</v>
      </c>
      <c r="G14" s="28" t="s">
        <v>29</v>
      </c>
      <c r="H14" s="34" t="s">
        <v>30</v>
      </c>
      <c r="I14" s="28" t="s">
        <v>56</v>
      </c>
      <c r="K14" s="19" t="str">
        <f>IFERROR(INDEX(lists!$E$14:$E$19,MATCH('Task 4'!B14,lists!$G$2:$G$7,0)),"")</f>
        <v/>
      </c>
    </row>
    <row r="15" spans="1:11" x14ac:dyDescent="0.25">
      <c r="A15" s="29" t="s">
        <v>3</v>
      </c>
      <c r="B15" s="52"/>
      <c r="C15" s="30"/>
      <c r="D15" s="30"/>
      <c r="E15" s="30"/>
      <c r="F15" s="30"/>
      <c r="G15" s="31"/>
      <c r="H15" s="37"/>
      <c r="I15" s="30"/>
      <c r="K15" s="19" t="str">
        <f>IFERROR(INDEX(lists!$E$14:$E$19,MATCH('Task 4'!B15,lists!$G$2:$G$7,0)),"")</f>
        <v/>
      </c>
    </row>
    <row r="16" spans="1:11" x14ac:dyDescent="0.25">
      <c r="A16" s="30"/>
      <c r="B16" s="28" t="s">
        <v>28</v>
      </c>
      <c r="C16" s="28" t="s">
        <v>135</v>
      </c>
      <c r="D16" s="28" t="s">
        <v>142</v>
      </c>
      <c r="E16" s="28" t="s">
        <v>136</v>
      </c>
      <c r="F16" s="28" t="s">
        <v>140</v>
      </c>
      <c r="G16" s="28" t="s">
        <v>29</v>
      </c>
      <c r="H16" s="34" t="s">
        <v>30</v>
      </c>
      <c r="I16" s="28" t="s">
        <v>56</v>
      </c>
      <c r="K16" s="19" t="str">
        <f>IFERROR(INDEX(lists!$E$14:$E$19,MATCH('Task 4'!B16,lists!$G$2:$G$7,0)),"")</f>
        <v/>
      </c>
    </row>
    <row r="17" spans="1:11" x14ac:dyDescent="0.25">
      <c r="A17" s="29" t="s">
        <v>4</v>
      </c>
      <c r="B17" s="52"/>
      <c r="C17" s="30"/>
      <c r="D17" s="30"/>
      <c r="E17" s="30"/>
      <c r="F17" s="32"/>
      <c r="G17" s="33"/>
      <c r="H17" s="37"/>
      <c r="I17" s="30"/>
      <c r="K17" s="19" t="str">
        <f>IFERROR(INDEX(lists!$E$14:$E$19,MATCH('Task 4'!B17,lists!$G$2:$G$7,0)),"")</f>
        <v/>
      </c>
    </row>
    <row r="18" spans="1:11" x14ac:dyDescent="0.25">
      <c r="A18" s="30"/>
      <c r="B18" s="28" t="s">
        <v>28</v>
      </c>
      <c r="C18" s="28" t="s">
        <v>136</v>
      </c>
      <c r="D18" s="28" t="s">
        <v>208</v>
      </c>
      <c r="E18" s="34" t="s">
        <v>29</v>
      </c>
      <c r="F18" s="35"/>
      <c r="G18" s="36"/>
      <c r="H18" s="36"/>
      <c r="I18" s="28" t="s">
        <v>56</v>
      </c>
      <c r="K18" s="19" t="str">
        <f>IFERROR(INDEX(lists!$E$14:$E$19,MATCH('Task 4'!B18,lists!$G$2:$G$7,0)),"")</f>
        <v/>
      </c>
    </row>
    <row r="19" spans="1:11" x14ac:dyDescent="0.25">
      <c r="A19" s="29" t="s">
        <v>5</v>
      </c>
      <c r="B19" s="52"/>
      <c r="C19" s="30"/>
      <c r="D19" s="30"/>
      <c r="E19" s="37"/>
      <c r="F19" s="38"/>
      <c r="G19" s="39"/>
      <c r="H19" s="39"/>
      <c r="I19" s="30"/>
      <c r="K19" s="19" t="str">
        <f>IFERROR(INDEX(lists!$E$14:$E$19,MATCH('Task 4'!B19,lists!$G$2:$G$7,0)),"")</f>
        <v/>
      </c>
    </row>
    <row r="20" spans="1:11" x14ac:dyDescent="0.25">
      <c r="A20" s="30"/>
      <c r="B20" s="28" t="s">
        <v>28</v>
      </c>
      <c r="C20" s="28" t="s">
        <v>137</v>
      </c>
      <c r="D20" s="28" t="s">
        <v>136</v>
      </c>
      <c r="E20" s="28" t="s">
        <v>33</v>
      </c>
      <c r="F20" s="40" t="s">
        <v>29</v>
      </c>
      <c r="G20" s="28" t="s">
        <v>156</v>
      </c>
      <c r="H20" s="48" t="s">
        <v>30</v>
      </c>
      <c r="I20" s="28" t="s">
        <v>56</v>
      </c>
      <c r="K20" s="19" t="str">
        <f>IFERROR(INDEX(lists!$E$14:$E$19,MATCH('Task 4'!B20,lists!$G$2:$G$7,0)),"")</f>
        <v/>
      </c>
    </row>
    <row r="21" spans="1:11" x14ac:dyDescent="0.25">
      <c r="A21" s="29" t="s">
        <v>6</v>
      </c>
      <c r="B21" s="52"/>
      <c r="C21" s="30"/>
      <c r="D21" s="30"/>
      <c r="E21" s="31"/>
      <c r="F21" s="31"/>
      <c r="G21" s="30"/>
      <c r="H21" s="43"/>
      <c r="I21" s="30"/>
      <c r="K21" s="19" t="str">
        <f>IFERROR(INDEX(lists!$E$14:$E$19,MATCH('Task 4'!B21,lists!$G$2:$G$7,0)),"")</f>
        <v/>
      </c>
    </row>
    <row r="22" spans="1:11" x14ac:dyDescent="0.25">
      <c r="A22" s="30"/>
      <c r="B22" s="28" t="s">
        <v>28</v>
      </c>
      <c r="C22" s="28" t="s">
        <v>137</v>
      </c>
      <c r="D22" s="28" t="s">
        <v>136</v>
      </c>
      <c r="E22" s="28" t="s">
        <v>33</v>
      </c>
      <c r="F22" s="28" t="s">
        <v>29</v>
      </c>
      <c r="G22" s="28" t="s">
        <v>156</v>
      </c>
      <c r="H22" s="35"/>
      <c r="I22" s="28" t="s">
        <v>56</v>
      </c>
      <c r="K22" s="19" t="str">
        <f>IFERROR(INDEX(lists!$E$14:$E$19,MATCH('Task 4'!B22,lists!$G$2:$G$7,0)),"")</f>
        <v/>
      </c>
    </row>
    <row r="23" spans="1:11" x14ac:dyDescent="0.25">
      <c r="A23" s="29" t="s">
        <v>7</v>
      </c>
      <c r="B23" s="52"/>
      <c r="C23" s="30"/>
      <c r="D23" s="30"/>
      <c r="E23" s="31"/>
      <c r="F23" s="31"/>
      <c r="G23" s="30"/>
      <c r="H23" s="49"/>
      <c r="I23" s="30"/>
      <c r="K23" s="19" t="str">
        <f>IFERROR(INDEX(lists!$E$14:$E$19,MATCH('Task 4'!B23,lists!$G$2:$G$7,0)),"")</f>
        <v/>
      </c>
    </row>
    <row r="24" spans="1:11" x14ac:dyDescent="0.25">
      <c r="A24" s="30"/>
      <c r="B24" s="28" t="s">
        <v>28</v>
      </c>
      <c r="C24" s="28" t="s">
        <v>138</v>
      </c>
      <c r="D24" s="28" t="s">
        <v>136</v>
      </c>
      <c r="E24" s="28" t="s">
        <v>35</v>
      </c>
      <c r="F24" s="28" t="s">
        <v>36</v>
      </c>
      <c r="G24" s="42"/>
      <c r="H24" s="42"/>
      <c r="I24" s="28" t="s">
        <v>56</v>
      </c>
      <c r="K24" s="19" t="str">
        <f>IFERROR(INDEX(lists!$E$14:$E$19,MATCH('Task 4'!B24,lists!$G$2:$G$7,0)),"")</f>
        <v/>
      </c>
    </row>
    <row r="25" spans="1:11" x14ac:dyDescent="0.25">
      <c r="A25" s="29" t="s">
        <v>8</v>
      </c>
      <c r="B25" s="52"/>
      <c r="C25" s="30"/>
      <c r="D25" s="30"/>
      <c r="E25" s="33"/>
      <c r="F25" s="31"/>
      <c r="G25" s="44"/>
      <c r="H25" s="44"/>
      <c r="I25" s="30"/>
      <c r="K25" s="19" t="str">
        <f>IFERROR(INDEX(lists!$E$14:$E$19,MATCH('Task 4'!B25,lists!$G$2:$G$7,0)),"")</f>
        <v/>
      </c>
    </row>
    <row r="26" spans="1:11" x14ac:dyDescent="0.25">
      <c r="A26" s="30"/>
      <c r="B26" s="28" t="s">
        <v>28</v>
      </c>
      <c r="C26" s="28" t="s">
        <v>138</v>
      </c>
      <c r="D26" s="28" t="s">
        <v>136</v>
      </c>
      <c r="E26" s="28" t="s">
        <v>37</v>
      </c>
      <c r="F26" s="28" t="s">
        <v>29</v>
      </c>
      <c r="G26" s="28" t="s">
        <v>38</v>
      </c>
      <c r="H26" s="42"/>
      <c r="I26" s="28" t="s">
        <v>56</v>
      </c>
      <c r="K26" s="19" t="str">
        <f>IFERROR(INDEX(lists!$E$14:$E$19,MATCH('Task 4'!B26,lists!$G$2:$G$7,0)),"")</f>
        <v/>
      </c>
    </row>
    <row r="27" spans="1:11" x14ac:dyDescent="0.25">
      <c r="A27" s="29" t="s">
        <v>9</v>
      </c>
      <c r="B27" s="52"/>
      <c r="C27" s="30"/>
      <c r="D27" s="30"/>
      <c r="E27" s="31"/>
      <c r="F27" s="31"/>
      <c r="G27" s="31"/>
      <c r="H27" s="44"/>
      <c r="I27" s="30"/>
      <c r="K27" s="19" t="str">
        <f>IFERROR(INDEX(lists!$E$14:$E$19,MATCH('Task 4'!B27,lists!$G$2:$G$7,0)),"")</f>
        <v/>
      </c>
    </row>
    <row r="28" spans="1:11" x14ac:dyDescent="0.25">
      <c r="A28" s="30"/>
      <c r="B28" s="28" t="s">
        <v>28</v>
      </c>
      <c r="C28" s="28" t="s">
        <v>139</v>
      </c>
      <c r="D28" s="28" t="s">
        <v>39</v>
      </c>
      <c r="E28" s="28" t="s">
        <v>35</v>
      </c>
      <c r="F28" s="42"/>
      <c r="G28" s="42"/>
      <c r="H28" s="42"/>
      <c r="I28" s="28" t="s">
        <v>56</v>
      </c>
      <c r="K28" s="19" t="str">
        <f>IFERROR(INDEX(lists!$E$14:$E$19,MATCH('Task 4'!B28,lists!$G$2:$G$7,0)),"")</f>
        <v/>
      </c>
    </row>
    <row r="29" spans="1:11" x14ac:dyDescent="0.25">
      <c r="A29" s="29" t="s">
        <v>10</v>
      </c>
      <c r="B29" s="52"/>
      <c r="C29" s="30"/>
      <c r="D29" s="30"/>
      <c r="E29" s="31"/>
      <c r="F29" s="44"/>
      <c r="G29" s="44"/>
      <c r="H29" s="44"/>
      <c r="I29" s="30"/>
      <c r="K29" s="19" t="str">
        <f>IFERROR(INDEX(lists!$E$14:$E$19,MATCH('Task 4'!B29,lists!$G$2:$G$7,0)),"")</f>
        <v/>
      </c>
    </row>
    <row r="30" spans="1:11" x14ac:dyDescent="0.25">
      <c r="A30" s="30"/>
      <c r="B30" s="28" t="s">
        <v>28</v>
      </c>
      <c r="C30" s="28" t="s">
        <v>40</v>
      </c>
      <c r="D30" s="28" t="s">
        <v>41</v>
      </c>
      <c r="E30" s="42"/>
      <c r="F30" s="42"/>
      <c r="G30" s="42"/>
      <c r="H30" s="42"/>
      <c r="I30" s="28" t="s">
        <v>56</v>
      </c>
      <c r="K30" s="19" t="str">
        <f>IFERROR(INDEX(lists!$E$14:$E$19,MATCH('Task 4'!B30,lists!$G$2:$G$7,0)),"")</f>
        <v/>
      </c>
    </row>
    <row r="31" spans="1:11" x14ac:dyDescent="0.25">
      <c r="A31" s="29" t="s">
        <v>11</v>
      </c>
      <c r="B31" s="52"/>
      <c r="C31" s="31"/>
      <c r="D31" s="31"/>
      <c r="E31" s="44"/>
      <c r="F31" s="44"/>
      <c r="G31" s="44"/>
      <c r="H31" s="44"/>
      <c r="I31" s="30"/>
      <c r="K31" s="19" t="str">
        <f>IFERROR(INDEX(lists!$E$14:$E$19,MATCH('Task 4'!B31,lists!$G$2:$G$7,0)),"")</f>
        <v/>
      </c>
    </row>
    <row r="32" spans="1:11" x14ac:dyDescent="0.25">
      <c r="A32" s="30"/>
      <c r="B32" s="28" t="s">
        <v>28</v>
      </c>
      <c r="C32" s="28" t="s">
        <v>140</v>
      </c>
      <c r="D32" s="41" t="s">
        <v>35</v>
      </c>
      <c r="E32" s="28" t="s">
        <v>41</v>
      </c>
      <c r="F32" s="42"/>
      <c r="G32" s="42"/>
      <c r="H32" s="42"/>
      <c r="I32" s="28" t="s">
        <v>56</v>
      </c>
      <c r="K32" s="19" t="str">
        <f>IFERROR(INDEX(lists!$E$14:$E$19,MATCH('Task 4'!B32,lists!$G$2:$G$7,0)),"")</f>
        <v/>
      </c>
    </row>
    <row r="33" spans="1:11" x14ac:dyDescent="0.25">
      <c r="A33" s="29" t="s">
        <v>12</v>
      </c>
      <c r="B33" s="52"/>
      <c r="C33" s="30"/>
      <c r="D33" s="45"/>
      <c r="E33" s="31"/>
      <c r="F33" s="44"/>
      <c r="G33" s="44"/>
      <c r="H33" s="44"/>
      <c r="I33" s="30"/>
      <c r="K33" s="19" t="str">
        <f>IFERROR(INDEX(lists!$E$14:$E$19,MATCH('Task 4'!B33,lists!$G$2:$G$7,0)),"")</f>
        <v/>
      </c>
    </row>
    <row r="34" spans="1:11" x14ac:dyDescent="0.25">
      <c r="A34" s="30"/>
      <c r="B34" s="28" t="s">
        <v>28</v>
      </c>
      <c r="C34" s="28" t="s">
        <v>138</v>
      </c>
      <c r="D34" s="41" t="s">
        <v>42</v>
      </c>
      <c r="E34" s="28" t="s">
        <v>35</v>
      </c>
      <c r="F34" s="42"/>
      <c r="G34" s="42"/>
      <c r="H34" s="42"/>
      <c r="I34" s="28" t="s">
        <v>56</v>
      </c>
      <c r="K34" s="19" t="str">
        <f>IFERROR(INDEX(lists!$E$14:$E$19,MATCH('Task 4'!B34,lists!$G$2:$G$7,0)),"")</f>
        <v/>
      </c>
    </row>
    <row r="35" spans="1:11" x14ac:dyDescent="0.25">
      <c r="A35" s="29" t="s">
        <v>13</v>
      </c>
      <c r="B35" s="52"/>
      <c r="C35" s="30"/>
      <c r="D35" s="45"/>
      <c r="E35" s="45"/>
      <c r="F35" s="44"/>
      <c r="G35" s="44"/>
      <c r="H35" s="44"/>
      <c r="I35" s="30"/>
      <c r="K35" s="19" t="str">
        <f>IFERROR(INDEX(lists!$E$14:$E$19,MATCH('Task 4'!B35,lists!$G$2:$G$7,0)),"")</f>
        <v/>
      </c>
    </row>
    <row r="36" spans="1:11" x14ac:dyDescent="0.25">
      <c r="A36" s="30"/>
      <c r="B36" s="28" t="s">
        <v>28</v>
      </c>
      <c r="C36" s="28" t="s">
        <v>138</v>
      </c>
      <c r="D36" s="42"/>
      <c r="E36" s="42"/>
      <c r="F36" s="42"/>
      <c r="G36" s="42"/>
      <c r="H36" s="42"/>
      <c r="I36" s="28" t="s">
        <v>56</v>
      </c>
      <c r="K36" s="19" t="str">
        <f>IFERROR(INDEX(lists!$E$14:$E$19,MATCH('Task 4'!B36,lists!$G$2:$G$7,0)),"")</f>
        <v/>
      </c>
    </row>
    <row r="37" spans="1:11" x14ac:dyDescent="0.25">
      <c r="A37" s="29" t="s">
        <v>14</v>
      </c>
      <c r="B37" s="52"/>
      <c r="C37" s="30"/>
      <c r="D37" s="44"/>
      <c r="E37" s="44"/>
      <c r="F37" s="44"/>
      <c r="G37" s="44"/>
      <c r="H37" s="44"/>
      <c r="I37" s="30"/>
      <c r="K37" s="19" t="str">
        <f>IFERROR(INDEX(lists!$E$14:$E$19,MATCH('Task 4'!B37,lists!$G$2:$G$7,0)),"")</f>
        <v/>
      </c>
    </row>
    <row r="38" spans="1:11" x14ac:dyDescent="0.25">
      <c r="A38" s="30"/>
      <c r="B38" s="28" t="s">
        <v>138</v>
      </c>
      <c r="C38" s="28" t="s">
        <v>43</v>
      </c>
      <c r="D38" s="28" t="s">
        <v>35</v>
      </c>
      <c r="E38" s="42"/>
      <c r="F38" s="42"/>
      <c r="G38" s="42"/>
      <c r="H38" s="42"/>
      <c r="I38" s="28" t="s">
        <v>56</v>
      </c>
      <c r="K38" s="19" t="str">
        <f>IFERROR(INDEX(lists!$E$14:$E$19,MATCH('Task 4'!B38,lists!$G$2:$G$7,0)),"")</f>
        <v/>
      </c>
    </row>
    <row r="39" spans="1:11" x14ac:dyDescent="0.25">
      <c r="A39" s="29" t="s">
        <v>15</v>
      </c>
      <c r="B39" s="30"/>
      <c r="C39" s="31"/>
      <c r="D39" s="31"/>
      <c r="E39" s="44"/>
      <c r="F39" s="44"/>
      <c r="G39" s="44"/>
      <c r="H39" s="44"/>
      <c r="I39" s="30"/>
      <c r="K39" s="19" t="str">
        <f>IFERROR(INDEX(lists!$E$14:$E$19,MATCH('Task 4'!B39,lists!$G$2:$G$7,0)),"")</f>
        <v/>
      </c>
    </row>
    <row r="40" spans="1:11" x14ac:dyDescent="0.25">
      <c r="A40" s="30"/>
      <c r="B40" s="28" t="s">
        <v>28</v>
      </c>
      <c r="C40" s="28" t="s">
        <v>138</v>
      </c>
      <c r="D40" s="28" t="s">
        <v>140</v>
      </c>
      <c r="E40" s="28" t="s">
        <v>35</v>
      </c>
      <c r="F40" s="42"/>
      <c r="G40" s="42"/>
      <c r="H40" s="42"/>
      <c r="I40" s="28" t="s">
        <v>56</v>
      </c>
      <c r="K40" s="19" t="str">
        <f>IFERROR(INDEX(lists!$E$14:$E$19,MATCH('Task 4'!B40,lists!$G$2:$G$7,0)),"")</f>
        <v/>
      </c>
    </row>
    <row r="41" spans="1:11" x14ac:dyDescent="0.25">
      <c r="A41" s="29" t="s">
        <v>16</v>
      </c>
      <c r="B41" s="52"/>
      <c r="C41" s="30"/>
      <c r="D41" s="30"/>
      <c r="E41" s="45"/>
      <c r="F41" s="44"/>
      <c r="G41" s="44"/>
      <c r="H41" s="44"/>
      <c r="I41" s="30"/>
      <c r="K41" s="19" t="str">
        <f>IFERROR(INDEX(lists!$E$14:$E$19,MATCH('Task 4'!B41,lists!$G$2:$G$7,0)),"")</f>
        <v/>
      </c>
    </row>
    <row r="42" spans="1:11" x14ac:dyDescent="0.25">
      <c r="A42" s="30"/>
      <c r="B42" s="28" t="s">
        <v>28</v>
      </c>
      <c r="C42" s="28" t="s">
        <v>138</v>
      </c>
      <c r="D42" s="28" t="s">
        <v>140</v>
      </c>
      <c r="E42" s="28" t="s">
        <v>35</v>
      </c>
      <c r="F42" s="42"/>
      <c r="G42" s="42"/>
      <c r="H42" s="42"/>
      <c r="I42" s="28" t="s">
        <v>56</v>
      </c>
      <c r="K42" s="19" t="str">
        <f>IFERROR(INDEX(lists!$E$14:$E$19,MATCH('Task 4'!B42,lists!$G$2:$G$7,0)),"")</f>
        <v/>
      </c>
    </row>
    <row r="43" spans="1:11" x14ac:dyDescent="0.25">
      <c r="A43" s="29" t="s">
        <v>17</v>
      </c>
      <c r="B43" s="52"/>
      <c r="C43" s="30"/>
      <c r="D43" s="30"/>
      <c r="E43" s="45"/>
      <c r="F43" s="44"/>
      <c r="G43" s="44"/>
      <c r="H43" s="44"/>
      <c r="I43" s="30"/>
      <c r="K43" s="19" t="str">
        <f>IFERROR(INDEX(lists!$E$14:$E$19,MATCH('Task 4'!B43,lists!$G$2:$G$7,0)),"")</f>
        <v/>
      </c>
    </row>
    <row r="44" spans="1:11" x14ac:dyDescent="0.25">
      <c r="A44" s="30"/>
      <c r="B44" s="28" t="s">
        <v>28</v>
      </c>
      <c r="C44" s="28" t="s">
        <v>44</v>
      </c>
      <c r="D44" s="28" t="s">
        <v>38</v>
      </c>
      <c r="E44" s="42"/>
      <c r="F44" s="42"/>
      <c r="G44" s="42"/>
      <c r="H44" s="42"/>
      <c r="I44" s="28" t="s">
        <v>56</v>
      </c>
      <c r="K44" s="19" t="str">
        <f>IFERROR(INDEX(lists!$E$14:$E$19,MATCH('Task 4'!B44,lists!$G$2:$G$7,0)),"")</f>
        <v/>
      </c>
    </row>
    <row r="45" spans="1:11" x14ac:dyDescent="0.25">
      <c r="A45" s="29" t="s">
        <v>18</v>
      </c>
      <c r="B45" s="52"/>
      <c r="C45" s="30"/>
      <c r="D45" s="31"/>
      <c r="E45" s="44"/>
      <c r="F45" s="44"/>
      <c r="G45" s="44"/>
      <c r="H45" s="44"/>
      <c r="I45" s="30"/>
      <c r="K45" s="19" t="str">
        <f>IFERROR(INDEX(lists!$E$14:$E$19,MATCH('Task 4'!B45,lists!$G$2:$G$7,0)),"")</f>
        <v/>
      </c>
    </row>
    <row r="46" spans="1:11" x14ac:dyDescent="0.25">
      <c r="A46" s="30"/>
      <c r="B46" s="28" t="s">
        <v>28</v>
      </c>
      <c r="C46" s="28" t="s">
        <v>45</v>
      </c>
      <c r="D46" s="28" t="s">
        <v>38</v>
      </c>
      <c r="E46" s="42"/>
      <c r="F46" s="42"/>
      <c r="G46" s="42"/>
      <c r="H46" s="42"/>
      <c r="I46" s="28" t="s">
        <v>56</v>
      </c>
      <c r="K46" s="19" t="str">
        <f>IFERROR(INDEX(lists!$E$14:$E$19,MATCH('Task 4'!B46,lists!$G$2:$G$7,0)),"")</f>
        <v/>
      </c>
    </row>
    <row r="47" spans="1:11" x14ac:dyDescent="0.25">
      <c r="A47" s="29" t="s">
        <v>19</v>
      </c>
      <c r="B47" s="52"/>
      <c r="C47" s="30"/>
      <c r="D47" s="31"/>
      <c r="E47" s="44"/>
      <c r="F47" s="44"/>
      <c r="G47" s="44"/>
      <c r="H47" s="44"/>
      <c r="I47" s="30"/>
      <c r="K47" s="19" t="str">
        <f>IFERROR(INDEX(lists!$E$14:$E$19,MATCH('Task 4'!B47,lists!$G$2:$G$7,0)),"")</f>
        <v/>
      </c>
    </row>
    <row r="48" spans="1:11" x14ac:dyDescent="0.25">
      <c r="A48" s="30"/>
      <c r="B48" s="28" t="s">
        <v>28</v>
      </c>
      <c r="C48" s="28" t="s">
        <v>46</v>
      </c>
      <c r="D48" s="28" t="s">
        <v>47</v>
      </c>
      <c r="E48" s="42"/>
      <c r="F48" s="42"/>
      <c r="G48" s="42"/>
      <c r="H48" s="42"/>
      <c r="I48" s="28" t="s">
        <v>56</v>
      </c>
      <c r="K48" s="19" t="str">
        <f>IFERROR(INDEX(lists!$E$14:$E$19,MATCH('Task 4'!B48,lists!$G$2:$G$7,0)),"")</f>
        <v/>
      </c>
    </row>
    <row r="49" spans="1:11" x14ac:dyDescent="0.25">
      <c r="A49" s="29" t="s">
        <v>20</v>
      </c>
      <c r="B49" s="52"/>
      <c r="C49" s="30"/>
      <c r="D49" s="31"/>
      <c r="E49" s="44"/>
      <c r="F49" s="44"/>
      <c r="G49" s="44"/>
      <c r="H49" s="44"/>
      <c r="I49" s="30"/>
      <c r="K49" s="19" t="str">
        <f>IFERROR(INDEX(lists!$E$14:$E$19,MATCH('Task 4'!B49,lists!$G$2:$G$7,0)),"")</f>
        <v/>
      </c>
    </row>
    <row r="50" spans="1:11" x14ac:dyDescent="0.25">
      <c r="A50" s="30"/>
      <c r="B50" s="28" t="s">
        <v>28</v>
      </c>
      <c r="C50" s="28" t="s">
        <v>138</v>
      </c>
      <c r="D50" s="28" t="s">
        <v>48</v>
      </c>
      <c r="E50" s="28" t="s">
        <v>49</v>
      </c>
      <c r="F50" s="42"/>
      <c r="G50" s="42"/>
      <c r="H50" s="42"/>
      <c r="I50" s="28" t="s">
        <v>56</v>
      </c>
      <c r="K50" s="19" t="str">
        <f>IFERROR(INDEX(lists!$E$14:$E$19,MATCH('Task 4'!B50,lists!$G$2:$G$7,0)),"")</f>
        <v/>
      </c>
    </row>
    <row r="51" spans="1:11" x14ac:dyDescent="0.25">
      <c r="A51" s="29" t="s">
        <v>21</v>
      </c>
      <c r="B51" s="52"/>
      <c r="C51" s="30"/>
      <c r="D51" s="31"/>
      <c r="E51" s="31"/>
      <c r="F51" s="44"/>
      <c r="G51" s="44"/>
      <c r="H51" s="44"/>
      <c r="I51" s="30"/>
      <c r="K51" s="19" t="str">
        <f>IFERROR(INDEX(lists!$E$14:$E$19,MATCH('Task 4'!B51,lists!$G$2:$G$7,0)),"")</f>
        <v/>
      </c>
    </row>
    <row r="52" spans="1:11" x14ac:dyDescent="0.25">
      <c r="A52" s="30"/>
      <c r="B52" s="28" t="s">
        <v>28</v>
      </c>
      <c r="C52" s="28" t="s">
        <v>138</v>
      </c>
      <c r="D52" s="28" t="s">
        <v>48</v>
      </c>
      <c r="E52" s="28" t="s">
        <v>49</v>
      </c>
      <c r="F52" s="42"/>
      <c r="G52" s="42"/>
      <c r="H52" s="42"/>
      <c r="I52" s="28" t="s">
        <v>56</v>
      </c>
      <c r="K52" s="19" t="str">
        <f>IFERROR(INDEX(lists!$E$14:$E$19,MATCH('Task 4'!B52,lists!$G$2:$G$7,0)),"")</f>
        <v/>
      </c>
    </row>
    <row r="53" spans="1:11" x14ac:dyDescent="0.25">
      <c r="A53" s="29" t="s">
        <v>22</v>
      </c>
      <c r="B53" s="52"/>
      <c r="C53" s="30"/>
      <c r="D53" s="31"/>
      <c r="E53" s="31"/>
      <c r="F53" s="44"/>
      <c r="G53" s="44"/>
      <c r="H53" s="44"/>
      <c r="I53" s="30"/>
      <c r="K53" s="19" t="str">
        <f>IFERROR(INDEX(lists!$E$14:$E$19,MATCH('Task 4'!B53,lists!$G$2:$G$7,0)),"")</f>
        <v/>
      </c>
    </row>
    <row r="54" spans="1:11" x14ac:dyDescent="0.25">
      <c r="A54" s="30"/>
      <c r="B54" s="28" t="s">
        <v>28</v>
      </c>
      <c r="C54" s="28" t="s">
        <v>46</v>
      </c>
      <c r="D54" s="28" t="s">
        <v>47</v>
      </c>
      <c r="E54" s="42"/>
      <c r="F54" s="42"/>
      <c r="G54" s="42"/>
      <c r="H54" s="42"/>
      <c r="I54" s="28" t="s">
        <v>56</v>
      </c>
      <c r="K54" s="19" t="str">
        <f>IFERROR(INDEX(lists!$E$14:$E$19,MATCH('Task 4'!B54,lists!$G$2:$G$7,0)),"")</f>
        <v/>
      </c>
    </row>
    <row r="55" spans="1:11" x14ac:dyDescent="0.25">
      <c r="A55" s="29" t="s">
        <v>23</v>
      </c>
      <c r="B55" s="52"/>
      <c r="C55" s="30"/>
      <c r="D55" s="31"/>
      <c r="E55" s="44"/>
      <c r="F55" s="44"/>
      <c r="G55" s="44"/>
      <c r="H55" s="44"/>
      <c r="I55" s="30"/>
      <c r="K55" s="19" t="str">
        <f>IFERROR(INDEX(lists!$E$14:$E$19,MATCH('Task 4'!B55,lists!$G$2:$G$7,0)),"")</f>
        <v/>
      </c>
    </row>
    <row r="56" spans="1:11" x14ac:dyDescent="0.25">
      <c r="A56" s="30"/>
      <c r="B56" s="28" t="s">
        <v>28</v>
      </c>
      <c r="C56" s="28" t="s">
        <v>46</v>
      </c>
      <c r="D56" s="28" t="s">
        <v>50</v>
      </c>
      <c r="E56" s="28" t="s">
        <v>51</v>
      </c>
      <c r="F56" s="42"/>
      <c r="G56" s="42"/>
      <c r="H56" s="42"/>
      <c r="I56" s="28" t="s">
        <v>56</v>
      </c>
      <c r="K56" s="19" t="str">
        <f>IFERROR(INDEX(lists!$E$14:$E$19,MATCH('Task 4'!B56,lists!$G$2:$G$7,0)),"")</f>
        <v/>
      </c>
    </row>
    <row r="57" spans="1:11" x14ac:dyDescent="0.25">
      <c r="A57" s="29" t="s">
        <v>24</v>
      </c>
      <c r="B57" s="52"/>
      <c r="C57" s="30"/>
      <c r="D57" s="31"/>
      <c r="E57" s="31"/>
      <c r="F57" s="44"/>
      <c r="G57" s="44"/>
      <c r="H57" s="44"/>
      <c r="I57" s="30"/>
      <c r="K57" s="19" t="str">
        <f>IFERROR(INDEX(lists!$E$14:$E$19,MATCH('Task 4'!B57,lists!$G$2:$G$7,0)),"")</f>
        <v/>
      </c>
    </row>
    <row r="58" spans="1:11" x14ac:dyDescent="0.25">
      <c r="A58" s="30"/>
      <c r="B58" s="28" t="s">
        <v>28</v>
      </c>
      <c r="C58" s="28" t="s">
        <v>170</v>
      </c>
      <c r="D58" s="28" t="s">
        <v>52</v>
      </c>
      <c r="E58" s="28" t="s">
        <v>35</v>
      </c>
      <c r="F58" s="28" t="s">
        <v>53</v>
      </c>
      <c r="G58" s="42"/>
      <c r="H58" s="42"/>
      <c r="I58" s="28" t="s">
        <v>56</v>
      </c>
      <c r="K58" s="19" t="str">
        <f>IFERROR(INDEX(lists!$E$14:$E$19,MATCH('Task 4'!B58,lists!$G$2:$G$7,0)),"")</f>
        <v/>
      </c>
    </row>
    <row r="59" spans="1:11" x14ac:dyDescent="0.25">
      <c r="A59" s="29" t="s">
        <v>25</v>
      </c>
      <c r="B59" s="52"/>
      <c r="C59" s="30"/>
      <c r="D59" s="31"/>
      <c r="E59" s="31"/>
      <c r="F59" s="30"/>
      <c r="G59" s="44"/>
      <c r="H59" s="44"/>
      <c r="I59" s="30"/>
      <c r="K59" s="19" t="str">
        <f>IFERROR(INDEX(lists!$E$14:$E$19,MATCH('Task 4'!B59,lists!$G$2:$G$7,0)),"")</f>
        <v/>
      </c>
    </row>
    <row r="60" spans="1:11" x14ac:dyDescent="0.25">
      <c r="A60" s="30"/>
      <c r="B60" s="28" t="s">
        <v>28</v>
      </c>
      <c r="C60" s="28" t="s">
        <v>137</v>
      </c>
      <c r="D60" s="28" t="s">
        <v>136</v>
      </c>
      <c r="E60" s="28" t="s">
        <v>54</v>
      </c>
      <c r="F60" s="28" t="s">
        <v>55</v>
      </c>
      <c r="G60" s="42"/>
      <c r="H60" s="42"/>
      <c r="I60" s="28" t="s">
        <v>56</v>
      </c>
      <c r="K60" s="19" t="str">
        <f>IFERROR(INDEX(lists!$E$14:$E$19,MATCH('Task 4'!B60,lists!$G$2:$G$7,0)),"")</f>
        <v/>
      </c>
    </row>
    <row r="61" spans="1:11" x14ac:dyDescent="0.25">
      <c r="A61" s="29" t="s">
        <v>26</v>
      </c>
      <c r="B61" s="52"/>
      <c r="C61" s="30"/>
      <c r="D61" s="30"/>
      <c r="E61" s="30"/>
      <c r="F61" s="31"/>
      <c r="G61" s="44"/>
      <c r="H61" s="44"/>
      <c r="I61" s="30"/>
      <c r="K61" s="19" t="str">
        <f>IFERROR(INDEX(lists!$E$14:$E$19,MATCH('Task 4'!B61,lists!$G$2:$G$7,0)),"")</f>
        <v/>
      </c>
    </row>
    <row r="62" spans="1:11" x14ac:dyDescent="0.25">
      <c r="A62" s="30"/>
      <c r="B62" s="28" t="s">
        <v>28</v>
      </c>
      <c r="C62" s="28" t="s">
        <v>138</v>
      </c>
      <c r="D62" s="28" t="s">
        <v>134</v>
      </c>
      <c r="E62" s="28" t="s">
        <v>136</v>
      </c>
      <c r="F62" s="28" t="s">
        <v>54</v>
      </c>
      <c r="G62" s="42"/>
      <c r="H62" s="42"/>
      <c r="I62" s="28" t="s">
        <v>56</v>
      </c>
      <c r="K62" s="19" t="str">
        <f>IFERROR(INDEX(lists!$E$14:$E$19,MATCH('Task 4'!B62,lists!$G$2:$G$7,0)),"")</f>
        <v/>
      </c>
    </row>
    <row r="63" spans="1:11" x14ac:dyDescent="0.25">
      <c r="A63" s="29" t="s">
        <v>27</v>
      </c>
      <c r="B63" s="52"/>
      <c r="C63" s="30"/>
      <c r="D63" s="30"/>
      <c r="E63" s="30"/>
      <c r="F63" s="30"/>
      <c r="G63" s="39"/>
      <c r="H63" s="39"/>
      <c r="I63" s="30"/>
      <c r="K63" s="19" t="str">
        <f>IFERROR(INDEX(lists!$E$14:$E$19,MATCH('Task 4'!B63,lists!$G$2:$G$7,0)),"")</f>
        <v/>
      </c>
    </row>
    <row r="64" spans="1:11" x14ac:dyDescent="0.25">
      <c r="A64" s="4"/>
      <c r="B64" s="4"/>
      <c r="C64" s="4"/>
      <c r="D64" s="4"/>
      <c r="E64" s="4"/>
      <c r="F64" s="4"/>
      <c r="G64" s="4"/>
      <c r="H64" s="4"/>
      <c r="I64" s="4"/>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row r="70" spans="1:9" x14ac:dyDescent="0.25">
      <c r="A70" s="6"/>
      <c r="B70" s="6"/>
      <c r="C70" s="6"/>
      <c r="D70" s="6"/>
      <c r="E70" s="6"/>
      <c r="F70" s="6"/>
      <c r="G70" s="6"/>
      <c r="H70" s="6"/>
      <c r="I70" s="6"/>
    </row>
    <row r="71" spans="1:9" x14ac:dyDescent="0.25">
      <c r="A71" s="6"/>
      <c r="B71" s="6"/>
      <c r="C71" s="6"/>
      <c r="D71" s="6"/>
      <c r="E71" s="6"/>
      <c r="F71" s="6"/>
      <c r="G71" s="6"/>
      <c r="H71" s="6"/>
      <c r="I71" s="6"/>
    </row>
    <row r="72" spans="1:9" x14ac:dyDescent="0.25">
      <c r="A72" s="6"/>
      <c r="B72" s="6"/>
      <c r="C72" s="6"/>
      <c r="D72" s="6"/>
      <c r="E72" s="6"/>
      <c r="F72" s="6"/>
      <c r="G72" s="6"/>
      <c r="H72" s="6"/>
      <c r="I72" s="6"/>
    </row>
    <row r="73" spans="1:9" x14ac:dyDescent="0.25">
      <c r="A73" s="6"/>
      <c r="B73" s="6"/>
      <c r="C73" s="6"/>
      <c r="D73" s="6"/>
      <c r="E73" s="6"/>
      <c r="F73" s="6"/>
      <c r="G73" s="6"/>
      <c r="H73" s="6"/>
      <c r="I73" s="6"/>
    </row>
    <row r="74" spans="1:9" x14ac:dyDescent="0.25">
      <c r="A74" s="6"/>
      <c r="B74" s="6"/>
      <c r="C74" s="6"/>
      <c r="D74" s="6"/>
      <c r="E74" s="6"/>
      <c r="F74" s="6"/>
      <c r="G74" s="6"/>
      <c r="H74" s="6"/>
      <c r="I74" s="6"/>
    </row>
    <row r="75" spans="1:9" x14ac:dyDescent="0.25">
      <c r="A75" s="6"/>
      <c r="B75" s="6"/>
      <c r="C75" s="6"/>
      <c r="D75" s="6"/>
      <c r="E75" s="6"/>
      <c r="F75" s="6"/>
      <c r="G75" s="6"/>
      <c r="H75" s="6"/>
      <c r="I75" s="6"/>
    </row>
    <row r="76" spans="1:9" x14ac:dyDescent="0.25">
      <c r="A76" s="6"/>
      <c r="B76" s="6"/>
      <c r="C76" s="6"/>
      <c r="D76" s="6"/>
      <c r="E76" s="6"/>
      <c r="F76" s="6"/>
      <c r="G76" s="6"/>
      <c r="H76" s="6"/>
      <c r="I76" s="6"/>
    </row>
    <row r="77" spans="1:9" x14ac:dyDescent="0.25">
      <c r="A77" s="6"/>
      <c r="B77" s="6"/>
      <c r="C77" s="6"/>
      <c r="D77" s="6"/>
      <c r="E77" s="6"/>
      <c r="F77" s="6"/>
      <c r="G77" s="6"/>
      <c r="H77" s="6"/>
      <c r="I77" s="6"/>
    </row>
  </sheetData>
  <mergeCells count="5">
    <mergeCell ref="B1:I1"/>
    <mergeCell ref="A2:D2"/>
    <mergeCell ref="G2:I2"/>
    <mergeCell ref="A3:D8"/>
    <mergeCell ref="G3:I8"/>
  </mergeCells>
  <dataValidations count="4">
    <dataValidation type="list" allowBlank="1" showInputMessage="1" showErrorMessage="1" sqref="E23">
      <formula1>$X$2:$X$6</formula1>
    </dataValidation>
    <dataValidation type="list" allowBlank="1" showInputMessage="1" showErrorMessage="1" sqref="E53">
      <formula1>$N$2:$N$5</formula1>
    </dataValidation>
    <dataValidation type="list" allowBlank="1" showInputMessage="1" showErrorMessage="1" sqref="D53">
      <formula1>$L$2:$L$6</formula1>
    </dataValidation>
    <dataValidation type="list" allowBlank="1" showInputMessage="1" showErrorMessage="1" sqref="D47 D45">
      <formula1>$J$2:$J$4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lists!$AE$2:$AE$5</xm:f>
          </x14:formula1>
          <xm:sqref>D59</xm:sqref>
        </x14:dataValidation>
        <x14:dataValidation type="list" allowBlank="1" showInputMessage="1" showErrorMessage="1">
          <x14:formula1>
            <xm:f>lists!$AC$2:$AC$5</xm:f>
          </x14:formula1>
          <xm:sqref>D57</xm:sqref>
        </x14:dataValidation>
        <x14:dataValidation type="list" allowBlank="1" showInputMessage="1" showErrorMessage="1">
          <x14:formula1>
            <xm:f>lists!$AA$2:$AA$4</xm:f>
          </x14:formula1>
          <xm:sqref>E33 D31</xm:sqref>
        </x14:dataValidation>
        <x14:dataValidation type="list" allowBlank="1" showInputMessage="1" showErrorMessage="1">
          <x14:formula1>
            <xm:f>lists!$Y$2:$Y$6</xm:f>
          </x14:formula1>
          <xm:sqref>E21</xm:sqref>
        </x14:dataValidation>
        <x14:dataValidation type="list" allowBlank="1" showInputMessage="1" showErrorMessage="1">
          <x14:formula1>
            <xm:f>lists!$W$2:$W$4</xm:f>
          </x14:formula1>
          <xm:sqref>C31 D39 D33 E35 E41 E43</xm:sqref>
        </x14:dataValidation>
        <x14:dataValidation type="list" allowBlank="1" showInputMessage="1" showErrorMessage="1">
          <x14:formula1>
            <xm:f>lists!$U$2:$U$4</xm:f>
          </x14:formula1>
          <xm:sqref>E25</xm:sqref>
        </x14:dataValidation>
        <x14:dataValidation type="list" allowBlank="1" showInputMessage="1" showErrorMessage="1">
          <x14:formula1>
            <xm:f>lists!$S$2:$S$6</xm:f>
          </x14:formula1>
          <xm:sqref>E29</xm:sqref>
        </x14:dataValidation>
        <x14:dataValidation type="list" allowBlank="1" showInputMessage="1" showErrorMessage="1">
          <x14:formula1>
            <xm:f>lists!$Q$2:$Q$6</xm:f>
          </x14:formula1>
          <xm:sqref>F25</xm:sqref>
        </x14:dataValidation>
        <x14:dataValidation type="list" allowBlank="1" showInputMessage="1" showErrorMessage="1">
          <x14:formula1>
            <xm:f>lists!$O$2:$O$5</xm:f>
          </x14:formula1>
          <xm:sqref>E51</xm:sqref>
        </x14:dataValidation>
        <x14:dataValidation type="list" allowBlank="1" showInputMessage="1" showErrorMessage="1">
          <x14:formula1>
            <xm:f>lists!$M$2:$M$6</xm:f>
          </x14:formula1>
          <xm:sqref>D51</xm:sqref>
        </x14:dataValidation>
        <x14:dataValidation type="list" allowBlank="1" showInputMessage="1" showErrorMessage="1">
          <x14:formula1>
            <xm:f>lists!$K$2:$K$4</xm:f>
          </x14:formula1>
          <xm:sqref>D49 D55 G27</xm:sqref>
        </x14:dataValidation>
        <x14:dataValidation type="list" allowBlank="1" showInputMessage="1" showErrorMessage="1">
          <x14:formula1>
            <xm:f>lists!$I$2:$I$4</xm:f>
          </x14:formula1>
          <xm:sqref>E27</xm:sqref>
        </x14:dataValidation>
        <x14:dataValidation type="list" allowBlank="1" showInputMessage="1" showErrorMessage="1">
          <x14:formula1>
            <xm:f>lists!$E$2:$E$3</xm:f>
          </x14:formula1>
          <xm:sqref>H21 H15 H13 H11 H17</xm:sqref>
        </x14:dataValidation>
        <x14:dataValidation type="list" allowBlank="1" showInputMessage="1" showErrorMessage="1">
          <x14:formula1>
            <xm:f>lists!$C$2:$C$5</xm:f>
          </x14:formula1>
          <xm:sqref>F11 F13 G15 G17 E19 F21 F23 F27 D35 C39 E57 F61</xm:sqref>
        </x14:dataValidation>
        <x14:dataValidation type="list" allowBlank="1" showInputMessage="1" showErrorMessage="1">
          <x14:formula1>
            <xm:f>lists!$G$2:$G$7</xm:f>
          </x14:formula1>
          <xm:sqref>B63 B61 B59 B57 B55 B53 B51 B49 B47 B45 B43 B41 B37 B35 B33 B31 B29 B27 B25 B23 B21 B19 B17 B15 B13 B11</xm:sqref>
        </x14:dataValidation>
        <x14:dataValidation type="list" allowBlank="1" showInputMessage="1" showErrorMessage="1">
          <x14:formula1>
            <xm:f>lists!$W$2:$W$5</xm:f>
          </x14:formula1>
          <xm:sqref>E59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7"/>
  <sheetViews>
    <sheetView workbookViewId="0">
      <selection activeCell="O15" sqref="O15"/>
    </sheetView>
  </sheetViews>
  <sheetFormatPr defaultRowHeight="15" x14ac:dyDescent="0.25"/>
  <cols>
    <col min="1" max="1" width="26.42578125" style="1" bestFit="1" customWidth="1"/>
    <col min="2" max="5" width="19.140625" style="1" customWidth="1"/>
    <col min="6" max="6" width="20.42578125" style="1" bestFit="1" customWidth="1"/>
    <col min="7" max="7" width="20.85546875" style="1" bestFit="1" customWidth="1"/>
    <col min="8" max="8" width="19.140625" style="1" customWidth="1"/>
    <col min="9" max="9" width="41.28515625" style="1" customWidth="1"/>
    <col min="10" max="10" width="9.140625" style="5"/>
    <col min="11" max="12" width="0" style="5" hidden="1" customWidth="1"/>
  </cols>
  <sheetData>
    <row r="1" spans="1:11" x14ac:dyDescent="0.25">
      <c r="A1" s="18" t="s">
        <v>57</v>
      </c>
      <c r="B1" s="66">
        <f>Summary!C22</f>
        <v>0</v>
      </c>
      <c r="C1" s="66"/>
      <c r="D1" s="66"/>
      <c r="E1" s="66"/>
      <c r="F1" s="66"/>
      <c r="G1" s="66"/>
      <c r="H1" s="66"/>
      <c r="I1" s="66"/>
    </row>
    <row r="2" spans="1:11" x14ac:dyDescent="0.25">
      <c r="A2" s="67" t="s">
        <v>58</v>
      </c>
      <c r="B2" s="67"/>
      <c r="C2" s="67"/>
      <c r="D2" s="67"/>
      <c r="E2" s="21"/>
      <c r="F2" s="22"/>
      <c r="G2" s="69" t="s">
        <v>61</v>
      </c>
      <c r="H2" s="69"/>
      <c r="I2" s="69"/>
    </row>
    <row r="3" spans="1:11" x14ac:dyDescent="0.25">
      <c r="A3" s="68"/>
      <c r="B3" s="68"/>
      <c r="C3" s="68"/>
      <c r="D3" s="68"/>
      <c r="E3" s="23" t="s">
        <v>59</v>
      </c>
      <c r="F3" s="24" t="str">
        <f>Summary!J22</f>
        <v/>
      </c>
      <c r="G3" s="70"/>
      <c r="H3" s="70"/>
      <c r="I3" s="70"/>
    </row>
    <row r="4" spans="1:11" x14ac:dyDescent="0.25">
      <c r="A4" s="68"/>
      <c r="B4" s="68"/>
      <c r="C4" s="68"/>
      <c r="D4" s="68"/>
      <c r="E4" s="25"/>
      <c r="F4" s="26"/>
      <c r="G4" s="70"/>
      <c r="H4" s="70"/>
      <c r="I4" s="70"/>
    </row>
    <row r="5" spans="1:11" x14ac:dyDescent="0.25">
      <c r="A5" s="68"/>
      <c r="B5" s="68"/>
      <c r="C5" s="68"/>
      <c r="D5" s="68"/>
      <c r="E5" s="23" t="s">
        <v>60</v>
      </c>
      <c r="F5" s="24">
        <f>Summary!H22</f>
        <v>0</v>
      </c>
      <c r="G5" s="70"/>
      <c r="H5" s="70"/>
      <c r="I5" s="70"/>
    </row>
    <row r="6" spans="1:11" x14ac:dyDescent="0.25">
      <c r="A6" s="68"/>
      <c r="B6" s="68"/>
      <c r="C6" s="68"/>
      <c r="D6" s="68"/>
      <c r="E6" s="25"/>
      <c r="F6" s="26"/>
      <c r="G6" s="70"/>
      <c r="H6" s="70"/>
      <c r="I6" s="70"/>
    </row>
    <row r="7" spans="1:11" x14ac:dyDescent="0.25">
      <c r="A7" s="68"/>
      <c r="B7" s="68"/>
      <c r="C7" s="68"/>
      <c r="D7" s="68"/>
      <c r="E7" s="50"/>
      <c r="F7" s="24" t="s">
        <v>160</v>
      </c>
      <c r="G7" s="70"/>
      <c r="H7" s="70"/>
      <c r="I7" s="70"/>
    </row>
    <row r="8" spans="1:11" ht="72" customHeight="1" x14ac:dyDescent="0.25">
      <c r="A8" s="68"/>
      <c r="B8" s="68"/>
      <c r="C8" s="68"/>
      <c r="D8" s="68"/>
      <c r="E8" s="51"/>
      <c r="F8" s="24" t="s">
        <v>161</v>
      </c>
      <c r="G8" s="70"/>
      <c r="H8" s="70"/>
      <c r="I8" s="70"/>
    </row>
    <row r="9" spans="1:11" x14ac:dyDescent="0.25">
      <c r="A9" s="27"/>
      <c r="B9" s="27"/>
      <c r="C9" s="27"/>
      <c r="D9" s="27"/>
      <c r="E9" s="27"/>
      <c r="F9" s="27"/>
      <c r="G9" s="27"/>
      <c r="H9" s="27"/>
      <c r="I9" s="27"/>
    </row>
    <row r="10" spans="1:11" x14ac:dyDescent="0.25">
      <c r="A10" s="18" t="s">
        <v>0</v>
      </c>
      <c r="B10" s="28" t="s">
        <v>28</v>
      </c>
      <c r="C10" s="28" t="s">
        <v>134</v>
      </c>
      <c r="D10" s="28" t="s">
        <v>141</v>
      </c>
      <c r="E10" s="28" t="s">
        <v>155</v>
      </c>
      <c r="F10" s="28" t="s">
        <v>29</v>
      </c>
      <c r="G10" s="28" t="s">
        <v>156</v>
      </c>
      <c r="H10" s="34" t="s">
        <v>30</v>
      </c>
      <c r="I10" s="28" t="s">
        <v>56</v>
      </c>
    </row>
    <row r="11" spans="1:11" x14ac:dyDescent="0.25">
      <c r="A11" s="29" t="s">
        <v>1</v>
      </c>
      <c r="B11" s="52"/>
      <c r="C11" s="30"/>
      <c r="D11" s="30"/>
      <c r="E11" s="30"/>
      <c r="F11" s="31"/>
      <c r="G11" s="30"/>
      <c r="H11" s="37"/>
      <c r="I11" s="30"/>
      <c r="K11" s="19" t="str">
        <f>IFERROR(INDEX(lists!$E$14:$E$19,MATCH('Task 5'!B11,lists!$G$2:$G$7,0)),"")</f>
        <v/>
      </c>
    </row>
    <row r="12" spans="1:11" x14ac:dyDescent="0.25">
      <c r="A12" s="30"/>
      <c r="B12" s="28" t="s">
        <v>28</v>
      </c>
      <c r="C12" s="28" t="s">
        <v>134</v>
      </c>
      <c r="D12" s="28" t="s">
        <v>136</v>
      </c>
      <c r="E12" s="28" t="s">
        <v>140</v>
      </c>
      <c r="F12" s="28" t="s">
        <v>29</v>
      </c>
      <c r="G12" s="28" t="s">
        <v>156</v>
      </c>
      <c r="H12" s="34" t="s">
        <v>30</v>
      </c>
      <c r="I12" s="28" t="s">
        <v>56</v>
      </c>
      <c r="K12" s="19" t="str">
        <f>IFERROR(INDEX(lists!$E$14:$E$19,MATCH('Task 5'!B12,lists!$G$2:$G$7,0)),"")</f>
        <v/>
      </c>
    </row>
    <row r="13" spans="1:11" x14ac:dyDescent="0.25">
      <c r="A13" s="29" t="s">
        <v>2</v>
      </c>
      <c r="B13" s="52"/>
      <c r="C13" s="30"/>
      <c r="D13" s="30"/>
      <c r="E13" s="30"/>
      <c r="F13" s="31"/>
      <c r="G13" s="30"/>
      <c r="H13" s="37"/>
      <c r="I13" s="30"/>
      <c r="K13" s="19" t="str">
        <f>IFERROR(INDEX(lists!$E$14:$E$19,MATCH('Task 5'!B13,lists!$G$2:$G$7,0)),"")</f>
        <v/>
      </c>
    </row>
    <row r="14" spans="1:11" x14ac:dyDescent="0.25">
      <c r="A14" s="30"/>
      <c r="B14" s="28" t="s">
        <v>28</v>
      </c>
      <c r="C14" s="28" t="s">
        <v>135</v>
      </c>
      <c r="D14" s="28" t="s">
        <v>142</v>
      </c>
      <c r="E14" s="28" t="s">
        <v>136</v>
      </c>
      <c r="F14" s="28" t="s">
        <v>140</v>
      </c>
      <c r="G14" s="28" t="s">
        <v>29</v>
      </c>
      <c r="H14" s="34" t="s">
        <v>30</v>
      </c>
      <c r="I14" s="28" t="s">
        <v>56</v>
      </c>
      <c r="K14" s="19" t="str">
        <f>IFERROR(INDEX(lists!$E$14:$E$19,MATCH('Task 5'!B14,lists!$G$2:$G$7,0)),"")</f>
        <v/>
      </c>
    </row>
    <row r="15" spans="1:11" x14ac:dyDescent="0.25">
      <c r="A15" s="29" t="s">
        <v>3</v>
      </c>
      <c r="B15" s="52"/>
      <c r="C15" s="30"/>
      <c r="D15" s="30"/>
      <c r="E15" s="30"/>
      <c r="F15" s="30"/>
      <c r="G15" s="31"/>
      <c r="H15" s="37"/>
      <c r="I15" s="30"/>
      <c r="K15" s="19" t="str">
        <f>IFERROR(INDEX(lists!$E$14:$E$19,MATCH('Task 5'!B15,lists!$G$2:$G$7,0)),"")</f>
        <v/>
      </c>
    </row>
    <row r="16" spans="1:11" x14ac:dyDescent="0.25">
      <c r="A16" s="30"/>
      <c r="B16" s="28" t="s">
        <v>28</v>
      </c>
      <c r="C16" s="28" t="s">
        <v>135</v>
      </c>
      <c r="D16" s="28" t="s">
        <v>142</v>
      </c>
      <c r="E16" s="28" t="s">
        <v>136</v>
      </c>
      <c r="F16" s="28" t="s">
        <v>140</v>
      </c>
      <c r="G16" s="28" t="s">
        <v>29</v>
      </c>
      <c r="H16" s="34" t="s">
        <v>30</v>
      </c>
      <c r="I16" s="28" t="s">
        <v>56</v>
      </c>
      <c r="K16" s="19" t="str">
        <f>IFERROR(INDEX(lists!$E$14:$E$19,MATCH('Task 5'!B16,lists!$G$2:$G$7,0)),"")</f>
        <v/>
      </c>
    </row>
    <row r="17" spans="1:11" x14ac:dyDescent="0.25">
      <c r="A17" s="29" t="s">
        <v>4</v>
      </c>
      <c r="B17" s="52"/>
      <c r="C17" s="30"/>
      <c r="D17" s="30"/>
      <c r="E17" s="30"/>
      <c r="F17" s="32"/>
      <c r="G17" s="33"/>
      <c r="H17" s="37"/>
      <c r="I17" s="30"/>
      <c r="K17" s="19" t="str">
        <f>IFERROR(INDEX(lists!$E$14:$E$19,MATCH('Task 5'!B17,lists!$G$2:$G$7,0)),"")</f>
        <v/>
      </c>
    </row>
    <row r="18" spans="1:11" x14ac:dyDescent="0.25">
      <c r="A18" s="30"/>
      <c r="B18" s="28" t="s">
        <v>28</v>
      </c>
      <c r="C18" s="28" t="s">
        <v>136</v>
      </c>
      <c r="D18" s="28" t="s">
        <v>208</v>
      </c>
      <c r="E18" s="34" t="s">
        <v>29</v>
      </c>
      <c r="F18" s="35"/>
      <c r="G18" s="36"/>
      <c r="H18" s="36"/>
      <c r="I18" s="28" t="s">
        <v>56</v>
      </c>
      <c r="K18" s="19" t="str">
        <f>IFERROR(INDEX(lists!$E$14:$E$19,MATCH('Task 5'!B18,lists!$G$2:$G$7,0)),"")</f>
        <v/>
      </c>
    </row>
    <row r="19" spans="1:11" x14ac:dyDescent="0.25">
      <c r="A19" s="29" t="s">
        <v>5</v>
      </c>
      <c r="B19" s="52"/>
      <c r="C19" s="30"/>
      <c r="D19" s="30"/>
      <c r="E19" s="37"/>
      <c r="F19" s="38"/>
      <c r="G19" s="39"/>
      <c r="H19" s="39"/>
      <c r="I19" s="30"/>
      <c r="K19" s="19" t="str">
        <f>IFERROR(INDEX(lists!$E$14:$E$19,MATCH('Task 5'!B19,lists!$G$2:$G$7,0)),"")</f>
        <v/>
      </c>
    </row>
    <row r="20" spans="1:11" x14ac:dyDescent="0.25">
      <c r="A20" s="30"/>
      <c r="B20" s="28" t="s">
        <v>28</v>
      </c>
      <c r="C20" s="28" t="s">
        <v>137</v>
      </c>
      <c r="D20" s="28" t="s">
        <v>136</v>
      </c>
      <c r="E20" s="28" t="s">
        <v>33</v>
      </c>
      <c r="F20" s="40" t="s">
        <v>29</v>
      </c>
      <c r="G20" s="28" t="s">
        <v>156</v>
      </c>
      <c r="H20" s="48" t="s">
        <v>30</v>
      </c>
      <c r="I20" s="28" t="s">
        <v>56</v>
      </c>
      <c r="K20" s="19" t="str">
        <f>IFERROR(INDEX(lists!$E$14:$E$19,MATCH('Task 5'!B20,lists!$G$2:$G$7,0)),"")</f>
        <v/>
      </c>
    </row>
    <row r="21" spans="1:11" x14ac:dyDescent="0.25">
      <c r="A21" s="29" t="s">
        <v>6</v>
      </c>
      <c r="B21" s="52"/>
      <c r="C21" s="30"/>
      <c r="D21" s="30"/>
      <c r="E21" s="31"/>
      <c r="F21" s="31"/>
      <c r="G21" s="30"/>
      <c r="H21" s="43"/>
      <c r="I21" s="30"/>
      <c r="K21" s="19" t="str">
        <f>IFERROR(INDEX(lists!$E$14:$E$19,MATCH('Task 5'!B21,lists!$G$2:$G$7,0)),"")</f>
        <v/>
      </c>
    </row>
    <row r="22" spans="1:11" x14ac:dyDescent="0.25">
      <c r="A22" s="30"/>
      <c r="B22" s="28" t="s">
        <v>28</v>
      </c>
      <c r="C22" s="28" t="s">
        <v>137</v>
      </c>
      <c r="D22" s="28" t="s">
        <v>136</v>
      </c>
      <c r="E22" s="28" t="s">
        <v>33</v>
      </c>
      <c r="F22" s="28" t="s">
        <v>29</v>
      </c>
      <c r="G22" s="28" t="s">
        <v>156</v>
      </c>
      <c r="H22" s="35"/>
      <c r="I22" s="28" t="s">
        <v>56</v>
      </c>
      <c r="K22" s="19" t="str">
        <f>IFERROR(INDEX(lists!$E$14:$E$19,MATCH('Task 5'!B22,lists!$G$2:$G$7,0)),"")</f>
        <v/>
      </c>
    </row>
    <row r="23" spans="1:11" x14ac:dyDescent="0.25">
      <c r="A23" s="29" t="s">
        <v>7</v>
      </c>
      <c r="B23" s="52"/>
      <c r="C23" s="30"/>
      <c r="D23" s="30"/>
      <c r="E23" s="31"/>
      <c r="F23" s="31"/>
      <c r="G23" s="30"/>
      <c r="H23" s="49"/>
      <c r="I23" s="30"/>
      <c r="K23" s="19" t="str">
        <f>IFERROR(INDEX(lists!$E$14:$E$19,MATCH('Task 5'!B23,lists!$G$2:$G$7,0)),"")</f>
        <v/>
      </c>
    </row>
    <row r="24" spans="1:11" x14ac:dyDescent="0.25">
      <c r="A24" s="30"/>
      <c r="B24" s="28" t="s">
        <v>28</v>
      </c>
      <c r="C24" s="28" t="s">
        <v>138</v>
      </c>
      <c r="D24" s="28" t="s">
        <v>136</v>
      </c>
      <c r="E24" s="28" t="s">
        <v>35</v>
      </c>
      <c r="F24" s="28" t="s">
        <v>36</v>
      </c>
      <c r="G24" s="42"/>
      <c r="H24" s="42"/>
      <c r="I24" s="28" t="s">
        <v>56</v>
      </c>
      <c r="K24" s="19" t="str">
        <f>IFERROR(INDEX(lists!$E$14:$E$19,MATCH('Task 5'!B24,lists!$G$2:$G$7,0)),"")</f>
        <v/>
      </c>
    </row>
    <row r="25" spans="1:11" x14ac:dyDescent="0.25">
      <c r="A25" s="29" t="s">
        <v>8</v>
      </c>
      <c r="B25" s="52"/>
      <c r="C25" s="30"/>
      <c r="D25" s="30"/>
      <c r="E25" s="33"/>
      <c r="F25" s="31"/>
      <c r="G25" s="44"/>
      <c r="H25" s="44"/>
      <c r="I25" s="30"/>
      <c r="K25" s="19" t="str">
        <f>IFERROR(INDEX(lists!$E$14:$E$19,MATCH('Task 5'!B25,lists!$G$2:$G$7,0)),"")</f>
        <v/>
      </c>
    </row>
    <row r="26" spans="1:11" x14ac:dyDescent="0.25">
      <c r="A26" s="30"/>
      <c r="B26" s="28" t="s">
        <v>28</v>
      </c>
      <c r="C26" s="28" t="s">
        <v>138</v>
      </c>
      <c r="D26" s="28" t="s">
        <v>136</v>
      </c>
      <c r="E26" s="28" t="s">
        <v>37</v>
      </c>
      <c r="F26" s="28" t="s">
        <v>29</v>
      </c>
      <c r="G26" s="28" t="s">
        <v>38</v>
      </c>
      <c r="H26" s="42"/>
      <c r="I26" s="28" t="s">
        <v>56</v>
      </c>
      <c r="K26" s="19" t="str">
        <f>IFERROR(INDEX(lists!$E$14:$E$19,MATCH('Task 5'!B26,lists!$G$2:$G$7,0)),"")</f>
        <v/>
      </c>
    </row>
    <row r="27" spans="1:11" x14ac:dyDescent="0.25">
      <c r="A27" s="29" t="s">
        <v>9</v>
      </c>
      <c r="B27" s="52"/>
      <c r="C27" s="30"/>
      <c r="D27" s="30"/>
      <c r="E27" s="31"/>
      <c r="F27" s="31"/>
      <c r="G27" s="31"/>
      <c r="H27" s="44"/>
      <c r="I27" s="30"/>
      <c r="K27" s="19" t="str">
        <f>IFERROR(INDEX(lists!$E$14:$E$19,MATCH('Task 5'!B27,lists!$G$2:$G$7,0)),"")</f>
        <v/>
      </c>
    </row>
    <row r="28" spans="1:11" x14ac:dyDescent="0.25">
      <c r="A28" s="30"/>
      <c r="B28" s="28" t="s">
        <v>28</v>
      </c>
      <c r="C28" s="28" t="s">
        <v>139</v>
      </c>
      <c r="D28" s="28" t="s">
        <v>39</v>
      </c>
      <c r="E28" s="28" t="s">
        <v>35</v>
      </c>
      <c r="F28" s="42"/>
      <c r="G28" s="42"/>
      <c r="H28" s="42"/>
      <c r="I28" s="28" t="s">
        <v>56</v>
      </c>
      <c r="K28" s="19" t="str">
        <f>IFERROR(INDEX(lists!$E$14:$E$19,MATCH('Task 5'!B28,lists!$G$2:$G$7,0)),"")</f>
        <v/>
      </c>
    </row>
    <row r="29" spans="1:11" x14ac:dyDescent="0.25">
      <c r="A29" s="29" t="s">
        <v>10</v>
      </c>
      <c r="B29" s="52"/>
      <c r="C29" s="30"/>
      <c r="D29" s="30"/>
      <c r="E29" s="31"/>
      <c r="F29" s="44"/>
      <c r="G29" s="44"/>
      <c r="H29" s="44"/>
      <c r="I29" s="30"/>
      <c r="K29" s="19" t="str">
        <f>IFERROR(INDEX(lists!$E$14:$E$19,MATCH('Task 5'!B29,lists!$G$2:$G$7,0)),"")</f>
        <v/>
      </c>
    </row>
    <row r="30" spans="1:11" x14ac:dyDescent="0.25">
      <c r="A30" s="30"/>
      <c r="B30" s="28" t="s">
        <v>28</v>
      </c>
      <c r="C30" s="28" t="s">
        <v>40</v>
      </c>
      <c r="D30" s="28" t="s">
        <v>41</v>
      </c>
      <c r="E30" s="42"/>
      <c r="F30" s="42"/>
      <c r="G30" s="42"/>
      <c r="H30" s="42"/>
      <c r="I30" s="28" t="s">
        <v>56</v>
      </c>
      <c r="K30" s="19" t="str">
        <f>IFERROR(INDEX(lists!$E$14:$E$19,MATCH('Task 5'!B30,lists!$G$2:$G$7,0)),"")</f>
        <v/>
      </c>
    </row>
    <row r="31" spans="1:11" x14ac:dyDescent="0.25">
      <c r="A31" s="29" t="s">
        <v>11</v>
      </c>
      <c r="B31" s="52"/>
      <c r="C31" s="31"/>
      <c r="D31" s="31"/>
      <c r="E31" s="44"/>
      <c r="F31" s="44"/>
      <c r="G31" s="44"/>
      <c r="H31" s="44"/>
      <c r="I31" s="30"/>
      <c r="K31" s="19" t="str">
        <f>IFERROR(INDEX(lists!$E$14:$E$19,MATCH('Task 5'!B31,lists!$G$2:$G$7,0)),"")</f>
        <v/>
      </c>
    </row>
    <row r="32" spans="1:11" x14ac:dyDescent="0.25">
      <c r="A32" s="30"/>
      <c r="B32" s="28" t="s">
        <v>28</v>
      </c>
      <c r="C32" s="28" t="s">
        <v>140</v>
      </c>
      <c r="D32" s="41" t="s">
        <v>35</v>
      </c>
      <c r="E32" s="28" t="s">
        <v>41</v>
      </c>
      <c r="F32" s="42"/>
      <c r="G32" s="42"/>
      <c r="H32" s="42"/>
      <c r="I32" s="28" t="s">
        <v>56</v>
      </c>
      <c r="K32" s="19" t="str">
        <f>IFERROR(INDEX(lists!$E$14:$E$19,MATCH('Task 5'!B32,lists!$G$2:$G$7,0)),"")</f>
        <v/>
      </c>
    </row>
    <row r="33" spans="1:11" x14ac:dyDescent="0.25">
      <c r="A33" s="29" t="s">
        <v>12</v>
      </c>
      <c r="B33" s="52"/>
      <c r="C33" s="30"/>
      <c r="D33" s="45"/>
      <c r="E33" s="31"/>
      <c r="F33" s="44"/>
      <c r="G33" s="44"/>
      <c r="H33" s="44"/>
      <c r="I33" s="30"/>
      <c r="K33" s="19" t="str">
        <f>IFERROR(INDEX(lists!$E$14:$E$19,MATCH('Task 5'!B33,lists!$G$2:$G$7,0)),"")</f>
        <v/>
      </c>
    </row>
    <row r="34" spans="1:11" x14ac:dyDescent="0.25">
      <c r="A34" s="30"/>
      <c r="B34" s="28" t="s">
        <v>28</v>
      </c>
      <c r="C34" s="28" t="s">
        <v>138</v>
      </c>
      <c r="D34" s="41" t="s">
        <v>42</v>
      </c>
      <c r="E34" s="28" t="s">
        <v>35</v>
      </c>
      <c r="F34" s="42"/>
      <c r="G34" s="42"/>
      <c r="H34" s="42"/>
      <c r="I34" s="28" t="s">
        <v>56</v>
      </c>
      <c r="K34" s="19" t="str">
        <f>IFERROR(INDEX(lists!$E$14:$E$19,MATCH('Task 5'!B34,lists!$G$2:$G$7,0)),"")</f>
        <v/>
      </c>
    </row>
    <row r="35" spans="1:11" x14ac:dyDescent="0.25">
      <c r="A35" s="29" t="s">
        <v>13</v>
      </c>
      <c r="B35" s="52"/>
      <c r="C35" s="30"/>
      <c r="D35" s="45"/>
      <c r="E35" s="45"/>
      <c r="F35" s="44"/>
      <c r="G35" s="44"/>
      <c r="H35" s="44"/>
      <c r="I35" s="30"/>
      <c r="K35" s="19" t="str">
        <f>IFERROR(INDEX(lists!$E$14:$E$19,MATCH('Task 5'!B35,lists!$G$2:$G$7,0)),"")</f>
        <v/>
      </c>
    </row>
    <row r="36" spans="1:11" x14ac:dyDescent="0.25">
      <c r="A36" s="30"/>
      <c r="B36" s="28" t="s">
        <v>28</v>
      </c>
      <c r="C36" s="28" t="s">
        <v>138</v>
      </c>
      <c r="D36" s="42"/>
      <c r="E36" s="42"/>
      <c r="F36" s="42"/>
      <c r="G36" s="42"/>
      <c r="H36" s="42"/>
      <c r="I36" s="28" t="s">
        <v>56</v>
      </c>
      <c r="K36" s="19" t="str">
        <f>IFERROR(INDEX(lists!$E$14:$E$19,MATCH('Task 5'!B36,lists!$G$2:$G$7,0)),"")</f>
        <v/>
      </c>
    </row>
    <row r="37" spans="1:11" x14ac:dyDescent="0.25">
      <c r="A37" s="29" t="s">
        <v>14</v>
      </c>
      <c r="B37" s="52"/>
      <c r="C37" s="30"/>
      <c r="D37" s="44"/>
      <c r="E37" s="44"/>
      <c r="F37" s="44"/>
      <c r="G37" s="44"/>
      <c r="H37" s="44"/>
      <c r="I37" s="30"/>
      <c r="K37" s="19" t="str">
        <f>IFERROR(INDEX(lists!$E$14:$E$19,MATCH('Task 5'!B37,lists!$G$2:$G$7,0)),"")</f>
        <v/>
      </c>
    </row>
    <row r="38" spans="1:11" x14ac:dyDescent="0.25">
      <c r="A38" s="30"/>
      <c r="B38" s="28" t="s">
        <v>138</v>
      </c>
      <c r="C38" s="28" t="s">
        <v>43</v>
      </c>
      <c r="D38" s="28" t="s">
        <v>35</v>
      </c>
      <c r="E38" s="42"/>
      <c r="F38" s="42"/>
      <c r="G38" s="42"/>
      <c r="H38" s="42"/>
      <c r="I38" s="28" t="s">
        <v>56</v>
      </c>
      <c r="K38" s="19" t="str">
        <f>IFERROR(INDEX(lists!$E$14:$E$19,MATCH('Task 5'!B38,lists!$G$2:$G$7,0)),"")</f>
        <v/>
      </c>
    </row>
    <row r="39" spans="1:11" x14ac:dyDescent="0.25">
      <c r="A39" s="29" t="s">
        <v>15</v>
      </c>
      <c r="B39" s="30"/>
      <c r="C39" s="31"/>
      <c r="D39" s="31"/>
      <c r="E39" s="44"/>
      <c r="F39" s="44"/>
      <c r="G39" s="44"/>
      <c r="H39" s="44"/>
      <c r="I39" s="30"/>
      <c r="K39" s="19" t="str">
        <f>IFERROR(INDEX(lists!$E$14:$E$19,MATCH('Task 5'!B39,lists!$G$2:$G$7,0)),"")</f>
        <v/>
      </c>
    </row>
    <row r="40" spans="1:11" x14ac:dyDescent="0.25">
      <c r="A40" s="30"/>
      <c r="B40" s="28" t="s">
        <v>28</v>
      </c>
      <c r="C40" s="28" t="s">
        <v>138</v>
      </c>
      <c r="D40" s="28" t="s">
        <v>140</v>
      </c>
      <c r="E40" s="28" t="s">
        <v>35</v>
      </c>
      <c r="F40" s="42"/>
      <c r="G40" s="42"/>
      <c r="H40" s="42"/>
      <c r="I40" s="28" t="s">
        <v>56</v>
      </c>
      <c r="K40" s="19" t="str">
        <f>IFERROR(INDEX(lists!$E$14:$E$19,MATCH('Task 5'!B40,lists!$G$2:$G$7,0)),"")</f>
        <v/>
      </c>
    </row>
    <row r="41" spans="1:11" x14ac:dyDescent="0.25">
      <c r="A41" s="29" t="s">
        <v>16</v>
      </c>
      <c r="B41" s="52"/>
      <c r="C41" s="30"/>
      <c r="D41" s="30"/>
      <c r="E41" s="45"/>
      <c r="F41" s="44"/>
      <c r="G41" s="44"/>
      <c r="H41" s="44"/>
      <c r="I41" s="30"/>
      <c r="K41" s="19" t="str">
        <f>IFERROR(INDEX(lists!$E$14:$E$19,MATCH('Task 5'!B41,lists!$G$2:$G$7,0)),"")</f>
        <v/>
      </c>
    </row>
    <row r="42" spans="1:11" x14ac:dyDescent="0.25">
      <c r="A42" s="30"/>
      <c r="B42" s="28" t="s">
        <v>28</v>
      </c>
      <c r="C42" s="28" t="s">
        <v>138</v>
      </c>
      <c r="D42" s="28" t="s">
        <v>140</v>
      </c>
      <c r="E42" s="28" t="s">
        <v>35</v>
      </c>
      <c r="F42" s="42"/>
      <c r="G42" s="42"/>
      <c r="H42" s="42"/>
      <c r="I42" s="28" t="s">
        <v>56</v>
      </c>
      <c r="K42" s="19" t="str">
        <f>IFERROR(INDEX(lists!$E$14:$E$19,MATCH('Task 5'!B42,lists!$G$2:$G$7,0)),"")</f>
        <v/>
      </c>
    </row>
    <row r="43" spans="1:11" x14ac:dyDescent="0.25">
      <c r="A43" s="29" t="s">
        <v>17</v>
      </c>
      <c r="B43" s="52"/>
      <c r="C43" s="30"/>
      <c r="D43" s="30"/>
      <c r="E43" s="45"/>
      <c r="F43" s="44"/>
      <c r="G43" s="44"/>
      <c r="H43" s="44"/>
      <c r="I43" s="30"/>
      <c r="K43" s="19" t="str">
        <f>IFERROR(INDEX(lists!$E$14:$E$19,MATCH('Task 5'!B43,lists!$G$2:$G$7,0)),"")</f>
        <v/>
      </c>
    </row>
    <row r="44" spans="1:11" x14ac:dyDescent="0.25">
      <c r="A44" s="30"/>
      <c r="B44" s="28" t="s">
        <v>28</v>
      </c>
      <c r="C44" s="28" t="s">
        <v>44</v>
      </c>
      <c r="D44" s="28" t="s">
        <v>38</v>
      </c>
      <c r="E44" s="42"/>
      <c r="F44" s="42"/>
      <c r="G44" s="42"/>
      <c r="H44" s="42"/>
      <c r="I44" s="28" t="s">
        <v>56</v>
      </c>
      <c r="K44" s="19" t="str">
        <f>IFERROR(INDEX(lists!$E$14:$E$19,MATCH('Task 5'!B44,lists!$G$2:$G$7,0)),"")</f>
        <v/>
      </c>
    </row>
    <row r="45" spans="1:11" x14ac:dyDescent="0.25">
      <c r="A45" s="29" t="s">
        <v>18</v>
      </c>
      <c r="B45" s="52"/>
      <c r="C45" s="30"/>
      <c r="D45" s="31"/>
      <c r="E45" s="44"/>
      <c r="F45" s="44"/>
      <c r="G45" s="44"/>
      <c r="H45" s="44"/>
      <c r="I45" s="30"/>
      <c r="K45" s="19" t="str">
        <f>IFERROR(INDEX(lists!$E$14:$E$19,MATCH('Task 5'!B45,lists!$G$2:$G$7,0)),"")</f>
        <v/>
      </c>
    </row>
    <row r="46" spans="1:11" x14ac:dyDescent="0.25">
      <c r="A46" s="30"/>
      <c r="B46" s="28" t="s">
        <v>28</v>
      </c>
      <c r="C46" s="28" t="s">
        <v>45</v>
      </c>
      <c r="D46" s="28" t="s">
        <v>38</v>
      </c>
      <c r="E46" s="42"/>
      <c r="F46" s="42"/>
      <c r="G46" s="42"/>
      <c r="H46" s="42"/>
      <c r="I46" s="28" t="s">
        <v>56</v>
      </c>
      <c r="K46" s="19" t="str">
        <f>IFERROR(INDEX(lists!$E$14:$E$19,MATCH('Task 5'!B46,lists!$G$2:$G$7,0)),"")</f>
        <v/>
      </c>
    </row>
    <row r="47" spans="1:11" x14ac:dyDescent="0.25">
      <c r="A47" s="29" t="s">
        <v>19</v>
      </c>
      <c r="B47" s="52"/>
      <c r="C47" s="30"/>
      <c r="D47" s="31"/>
      <c r="E47" s="44"/>
      <c r="F47" s="44"/>
      <c r="G47" s="44"/>
      <c r="H47" s="44"/>
      <c r="I47" s="30"/>
      <c r="K47" s="19" t="str">
        <f>IFERROR(INDEX(lists!$E$14:$E$19,MATCH('Task 5'!B47,lists!$G$2:$G$7,0)),"")</f>
        <v/>
      </c>
    </row>
    <row r="48" spans="1:11" x14ac:dyDescent="0.25">
      <c r="A48" s="30"/>
      <c r="B48" s="28" t="s">
        <v>28</v>
      </c>
      <c r="C48" s="28" t="s">
        <v>46</v>
      </c>
      <c r="D48" s="28" t="s">
        <v>47</v>
      </c>
      <c r="E48" s="42"/>
      <c r="F48" s="42"/>
      <c r="G48" s="42"/>
      <c r="H48" s="42"/>
      <c r="I48" s="28" t="s">
        <v>56</v>
      </c>
      <c r="K48" s="19" t="str">
        <f>IFERROR(INDEX(lists!$E$14:$E$19,MATCH('Task 5'!B48,lists!$G$2:$G$7,0)),"")</f>
        <v/>
      </c>
    </row>
    <row r="49" spans="1:11" x14ac:dyDescent="0.25">
      <c r="A49" s="29" t="s">
        <v>20</v>
      </c>
      <c r="B49" s="52"/>
      <c r="C49" s="30"/>
      <c r="D49" s="31"/>
      <c r="E49" s="44"/>
      <c r="F49" s="44"/>
      <c r="G49" s="44"/>
      <c r="H49" s="44"/>
      <c r="I49" s="30"/>
      <c r="K49" s="19" t="str">
        <f>IFERROR(INDEX(lists!$E$14:$E$19,MATCH('Task 5'!B49,lists!$G$2:$G$7,0)),"")</f>
        <v/>
      </c>
    </row>
    <row r="50" spans="1:11" x14ac:dyDescent="0.25">
      <c r="A50" s="30"/>
      <c r="B50" s="28" t="s">
        <v>28</v>
      </c>
      <c r="C50" s="28" t="s">
        <v>138</v>
      </c>
      <c r="D50" s="28" t="s">
        <v>48</v>
      </c>
      <c r="E50" s="28" t="s">
        <v>49</v>
      </c>
      <c r="F50" s="42"/>
      <c r="G50" s="42"/>
      <c r="H50" s="42"/>
      <c r="I50" s="28" t="s">
        <v>56</v>
      </c>
      <c r="K50" s="19" t="str">
        <f>IFERROR(INDEX(lists!$E$14:$E$19,MATCH('Task 5'!B50,lists!$G$2:$G$7,0)),"")</f>
        <v/>
      </c>
    </row>
    <row r="51" spans="1:11" x14ac:dyDescent="0.25">
      <c r="A51" s="29" t="s">
        <v>21</v>
      </c>
      <c r="B51" s="52"/>
      <c r="C51" s="30"/>
      <c r="D51" s="31"/>
      <c r="E51" s="31"/>
      <c r="F51" s="44"/>
      <c r="G51" s="44"/>
      <c r="H51" s="44"/>
      <c r="I51" s="30"/>
      <c r="K51" s="19" t="str">
        <f>IFERROR(INDEX(lists!$E$14:$E$19,MATCH('Task 5'!B51,lists!$G$2:$G$7,0)),"")</f>
        <v/>
      </c>
    </row>
    <row r="52" spans="1:11" x14ac:dyDescent="0.25">
      <c r="A52" s="30"/>
      <c r="B52" s="28" t="s">
        <v>28</v>
      </c>
      <c r="C52" s="28" t="s">
        <v>138</v>
      </c>
      <c r="D52" s="28" t="s">
        <v>48</v>
      </c>
      <c r="E52" s="28" t="s">
        <v>49</v>
      </c>
      <c r="F52" s="42"/>
      <c r="G52" s="42"/>
      <c r="H52" s="42"/>
      <c r="I52" s="28" t="s">
        <v>56</v>
      </c>
      <c r="K52" s="19" t="str">
        <f>IFERROR(INDEX(lists!$E$14:$E$19,MATCH('Task 5'!B52,lists!$G$2:$G$7,0)),"")</f>
        <v/>
      </c>
    </row>
    <row r="53" spans="1:11" x14ac:dyDescent="0.25">
      <c r="A53" s="29" t="s">
        <v>22</v>
      </c>
      <c r="B53" s="52"/>
      <c r="C53" s="30"/>
      <c r="D53" s="31"/>
      <c r="E53" s="31"/>
      <c r="F53" s="44"/>
      <c r="G53" s="44"/>
      <c r="H53" s="44"/>
      <c r="I53" s="30"/>
      <c r="K53" s="19" t="str">
        <f>IFERROR(INDEX(lists!$E$14:$E$19,MATCH('Task 5'!B53,lists!$G$2:$G$7,0)),"")</f>
        <v/>
      </c>
    </row>
    <row r="54" spans="1:11" x14ac:dyDescent="0.25">
      <c r="A54" s="30"/>
      <c r="B54" s="28" t="s">
        <v>28</v>
      </c>
      <c r="C54" s="28" t="s">
        <v>46</v>
      </c>
      <c r="D54" s="28" t="s">
        <v>47</v>
      </c>
      <c r="E54" s="42"/>
      <c r="F54" s="42"/>
      <c r="G54" s="42"/>
      <c r="H54" s="42"/>
      <c r="I54" s="28" t="s">
        <v>56</v>
      </c>
      <c r="K54" s="19" t="str">
        <f>IFERROR(INDEX(lists!$E$14:$E$19,MATCH('Task 5'!B54,lists!$G$2:$G$7,0)),"")</f>
        <v/>
      </c>
    </row>
    <row r="55" spans="1:11" x14ac:dyDescent="0.25">
      <c r="A55" s="29" t="s">
        <v>23</v>
      </c>
      <c r="B55" s="52"/>
      <c r="C55" s="30"/>
      <c r="D55" s="31"/>
      <c r="E55" s="44"/>
      <c r="F55" s="44"/>
      <c r="G55" s="44"/>
      <c r="H55" s="44"/>
      <c r="I55" s="30"/>
      <c r="K55" s="19" t="str">
        <f>IFERROR(INDEX(lists!$E$14:$E$19,MATCH('Task 5'!B55,lists!$G$2:$G$7,0)),"")</f>
        <v/>
      </c>
    </row>
    <row r="56" spans="1:11" x14ac:dyDescent="0.25">
      <c r="A56" s="30"/>
      <c r="B56" s="28" t="s">
        <v>28</v>
      </c>
      <c r="C56" s="28" t="s">
        <v>46</v>
      </c>
      <c r="D56" s="28" t="s">
        <v>50</v>
      </c>
      <c r="E56" s="28" t="s">
        <v>51</v>
      </c>
      <c r="F56" s="42"/>
      <c r="G56" s="42"/>
      <c r="H56" s="42"/>
      <c r="I56" s="28" t="s">
        <v>56</v>
      </c>
      <c r="K56" s="19" t="str">
        <f>IFERROR(INDEX(lists!$E$14:$E$19,MATCH('Task 5'!B56,lists!$G$2:$G$7,0)),"")</f>
        <v/>
      </c>
    </row>
    <row r="57" spans="1:11" x14ac:dyDescent="0.25">
      <c r="A57" s="29" t="s">
        <v>24</v>
      </c>
      <c r="B57" s="52"/>
      <c r="C57" s="30"/>
      <c r="D57" s="31"/>
      <c r="E57" s="31"/>
      <c r="F57" s="44"/>
      <c r="G57" s="44"/>
      <c r="H57" s="44"/>
      <c r="I57" s="30"/>
      <c r="K57" s="19" t="str">
        <f>IFERROR(INDEX(lists!$E$14:$E$19,MATCH('Task 5'!B57,lists!$G$2:$G$7,0)),"")</f>
        <v/>
      </c>
    </row>
    <row r="58" spans="1:11" x14ac:dyDescent="0.25">
      <c r="A58" s="30"/>
      <c r="B58" s="28" t="s">
        <v>28</v>
      </c>
      <c r="C58" s="28" t="s">
        <v>170</v>
      </c>
      <c r="D58" s="28" t="s">
        <v>52</v>
      </c>
      <c r="E58" s="28" t="s">
        <v>35</v>
      </c>
      <c r="F58" s="28" t="s">
        <v>53</v>
      </c>
      <c r="G58" s="42"/>
      <c r="H58" s="42"/>
      <c r="I58" s="28" t="s">
        <v>56</v>
      </c>
      <c r="K58" s="19" t="str">
        <f>IFERROR(INDEX(lists!$E$14:$E$19,MATCH('Task 5'!B58,lists!$G$2:$G$7,0)),"")</f>
        <v/>
      </c>
    </row>
    <row r="59" spans="1:11" x14ac:dyDescent="0.25">
      <c r="A59" s="29" t="s">
        <v>25</v>
      </c>
      <c r="B59" s="52"/>
      <c r="C59" s="30"/>
      <c r="D59" s="31"/>
      <c r="E59" s="31"/>
      <c r="F59" s="30"/>
      <c r="G59" s="44"/>
      <c r="H59" s="44"/>
      <c r="I59" s="30"/>
      <c r="K59" s="19" t="str">
        <f>IFERROR(INDEX(lists!$E$14:$E$19,MATCH('Task 5'!B59,lists!$G$2:$G$7,0)),"")</f>
        <v/>
      </c>
    </row>
    <row r="60" spans="1:11" x14ac:dyDescent="0.25">
      <c r="A60" s="30"/>
      <c r="B60" s="28" t="s">
        <v>28</v>
      </c>
      <c r="C60" s="28" t="s">
        <v>137</v>
      </c>
      <c r="D60" s="28" t="s">
        <v>136</v>
      </c>
      <c r="E60" s="28" t="s">
        <v>54</v>
      </c>
      <c r="F60" s="28" t="s">
        <v>55</v>
      </c>
      <c r="G60" s="42"/>
      <c r="H60" s="42"/>
      <c r="I60" s="28" t="s">
        <v>56</v>
      </c>
      <c r="K60" s="19" t="str">
        <f>IFERROR(INDEX(lists!$E$14:$E$19,MATCH('Task 5'!B60,lists!$G$2:$G$7,0)),"")</f>
        <v/>
      </c>
    </row>
    <row r="61" spans="1:11" x14ac:dyDescent="0.25">
      <c r="A61" s="29" t="s">
        <v>26</v>
      </c>
      <c r="B61" s="52"/>
      <c r="C61" s="30"/>
      <c r="D61" s="30"/>
      <c r="E61" s="30"/>
      <c r="F61" s="31"/>
      <c r="G61" s="44"/>
      <c r="H61" s="44"/>
      <c r="I61" s="30"/>
      <c r="K61" s="19" t="str">
        <f>IFERROR(INDEX(lists!$E$14:$E$19,MATCH('Task 5'!B61,lists!$G$2:$G$7,0)),"")</f>
        <v/>
      </c>
    </row>
    <row r="62" spans="1:11" x14ac:dyDescent="0.25">
      <c r="A62" s="30"/>
      <c r="B62" s="28" t="s">
        <v>28</v>
      </c>
      <c r="C62" s="28" t="s">
        <v>138</v>
      </c>
      <c r="D62" s="28" t="s">
        <v>134</v>
      </c>
      <c r="E62" s="28" t="s">
        <v>136</v>
      </c>
      <c r="F62" s="28" t="s">
        <v>54</v>
      </c>
      <c r="G62" s="42"/>
      <c r="H62" s="42"/>
      <c r="I62" s="28" t="s">
        <v>56</v>
      </c>
      <c r="K62" s="19" t="str">
        <f>IFERROR(INDEX(lists!$E$14:$E$19,MATCH('Task 5'!B62,lists!$G$2:$G$7,0)),"")</f>
        <v/>
      </c>
    </row>
    <row r="63" spans="1:11" x14ac:dyDescent="0.25">
      <c r="A63" s="29" t="s">
        <v>27</v>
      </c>
      <c r="B63" s="52"/>
      <c r="C63" s="30"/>
      <c r="D63" s="30"/>
      <c r="E63" s="30"/>
      <c r="F63" s="30"/>
      <c r="G63" s="39"/>
      <c r="H63" s="39"/>
      <c r="I63" s="30"/>
      <c r="K63" s="19" t="str">
        <f>IFERROR(INDEX(lists!$E$14:$E$19,MATCH('Task 5'!B63,lists!$G$2:$G$7,0)),"")</f>
        <v/>
      </c>
    </row>
    <row r="64" spans="1:11" x14ac:dyDescent="0.25">
      <c r="A64" s="4"/>
      <c r="B64" s="4"/>
      <c r="C64" s="4"/>
      <c r="D64" s="4"/>
      <c r="E64" s="4"/>
      <c r="F64" s="4"/>
      <c r="G64" s="4"/>
      <c r="H64" s="4"/>
      <c r="I64" s="4"/>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row r="70" spans="1:9" x14ac:dyDescent="0.25">
      <c r="A70" s="6"/>
      <c r="B70" s="6"/>
      <c r="C70" s="6"/>
      <c r="D70" s="6"/>
      <c r="E70" s="6"/>
      <c r="F70" s="6"/>
      <c r="G70" s="6"/>
      <c r="H70" s="6"/>
      <c r="I70" s="6"/>
    </row>
    <row r="71" spans="1:9" x14ac:dyDescent="0.25">
      <c r="A71" s="6"/>
      <c r="B71" s="6"/>
      <c r="C71" s="6"/>
      <c r="D71" s="6"/>
      <c r="E71" s="6"/>
      <c r="F71" s="6"/>
      <c r="G71" s="6"/>
      <c r="H71" s="6"/>
      <c r="I71" s="6"/>
    </row>
    <row r="72" spans="1:9" x14ac:dyDescent="0.25">
      <c r="A72" s="6"/>
      <c r="B72" s="6"/>
      <c r="C72" s="6"/>
      <c r="D72" s="6"/>
      <c r="E72" s="6"/>
      <c r="F72" s="6"/>
      <c r="G72" s="6"/>
      <c r="H72" s="6"/>
      <c r="I72" s="6"/>
    </row>
    <row r="73" spans="1:9" x14ac:dyDescent="0.25">
      <c r="A73" s="6"/>
      <c r="B73" s="6"/>
      <c r="C73" s="6"/>
      <c r="D73" s="6"/>
      <c r="E73" s="6"/>
      <c r="F73" s="6"/>
      <c r="G73" s="6"/>
      <c r="H73" s="6"/>
      <c r="I73" s="6"/>
    </row>
    <row r="74" spans="1:9" x14ac:dyDescent="0.25">
      <c r="A74" s="6"/>
      <c r="B74" s="6"/>
      <c r="C74" s="6"/>
      <c r="D74" s="6"/>
      <c r="E74" s="6"/>
      <c r="F74" s="6"/>
      <c r="G74" s="6"/>
      <c r="H74" s="6"/>
      <c r="I74" s="6"/>
    </row>
    <row r="75" spans="1:9" x14ac:dyDescent="0.25">
      <c r="A75" s="6"/>
      <c r="B75" s="6"/>
      <c r="C75" s="6"/>
      <c r="D75" s="6"/>
      <c r="E75" s="6"/>
      <c r="F75" s="6"/>
      <c r="G75" s="6"/>
      <c r="H75" s="6"/>
      <c r="I75" s="6"/>
    </row>
    <row r="76" spans="1:9" x14ac:dyDescent="0.25">
      <c r="A76" s="6"/>
      <c r="B76" s="6"/>
      <c r="C76" s="6"/>
      <c r="D76" s="6"/>
      <c r="E76" s="6"/>
      <c r="F76" s="6"/>
      <c r="G76" s="6"/>
      <c r="H76" s="6"/>
      <c r="I76" s="6"/>
    </row>
    <row r="77" spans="1:9" x14ac:dyDescent="0.25">
      <c r="A77" s="6"/>
      <c r="B77" s="6"/>
      <c r="C77" s="6"/>
      <c r="D77" s="6"/>
      <c r="E77" s="6"/>
      <c r="F77" s="6"/>
      <c r="G77" s="6"/>
      <c r="H77" s="6"/>
      <c r="I77" s="6"/>
    </row>
  </sheetData>
  <mergeCells count="5">
    <mergeCell ref="B1:I1"/>
    <mergeCell ref="A2:D2"/>
    <mergeCell ref="G2:I2"/>
    <mergeCell ref="A3:D8"/>
    <mergeCell ref="G3:I8"/>
  </mergeCells>
  <dataValidations count="4">
    <dataValidation type="list" allowBlank="1" showInputMessage="1" showErrorMessage="1" sqref="E23">
      <formula1>$X$2:$X$6</formula1>
    </dataValidation>
    <dataValidation type="list" allowBlank="1" showInputMessage="1" showErrorMessage="1" sqref="E53">
      <formula1>$N$2:$N$5</formula1>
    </dataValidation>
    <dataValidation type="list" allowBlank="1" showInputMessage="1" showErrorMessage="1" sqref="D53">
      <formula1>$L$2:$L$6</formula1>
    </dataValidation>
    <dataValidation type="list" allowBlank="1" showInputMessage="1" showErrorMessage="1" sqref="D47 D45">
      <formula1>$J$2:$J$4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lists!$AE$2:$AE$5</xm:f>
          </x14:formula1>
          <xm:sqref>D59</xm:sqref>
        </x14:dataValidation>
        <x14:dataValidation type="list" allowBlank="1" showInputMessage="1" showErrorMessage="1">
          <x14:formula1>
            <xm:f>lists!$AC$2:$AC$5</xm:f>
          </x14:formula1>
          <xm:sqref>D57</xm:sqref>
        </x14:dataValidation>
        <x14:dataValidation type="list" allowBlank="1" showInputMessage="1" showErrorMessage="1">
          <x14:formula1>
            <xm:f>lists!$AA$2:$AA$4</xm:f>
          </x14:formula1>
          <xm:sqref>E33 D31</xm:sqref>
        </x14:dataValidation>
        <x14:dataValidation type="list" allowBlank="1" showInputMessage="1" showErrorMessage="1">
          <x14:formula1>
            <xm:f>lists!$Y$2:$Y$6</xm:f>
          </x14:formula1>
          <xm:sqref>E21</xm:sqref>
        </x14:dataValidation>
        <x14:dataValidation type="list" allowBlank="1" showInputMessage="1" showErrorMessage="1">
          <x14:formula1>
            <xm:f>lists!$W$2:$W$4</xm:f>
          </x14:formula1>
          <xm:sqref>C31 D39 D33 E35 E41 E43</xm:sqref>
        </x14:dataValidation>
        <x14:dataValidation type="list" allowBlank="1" showInputMessage="1" showErrorMessage="1">
          <x14:formula1>
            <xm:f>lists!$U$2:$U$4</xm:f>
          </x14:formula1>
          <xm:sqref>E25</xm:sqref>
        </x14:dataValidation>
        <x14:dataValidation type="list" allowBlank="1" showInputMessage="1" showErrorMessage="1">
          <x14:formula1>
            <xm:f>lists!$S$2:$S$6</xm:f>
          </x14:formula1>
          <xm:sqref>E29</xm:sqref>
        </x14:dataValidation>
        <x14:dataValidation type="list" allowBlank="1" showInputMessage="1" showErrorMessage="1">
          <x14:formula1>
            <xm:f>lists!$Q$2:$Q$6</xm:f>
          </x14:formula1>
          <xm:sqref>F25</xm:sqref>
        </x14:dataValidation>
        <x14:dataValidation type="list" allowBlank="1" showInputMessage="1" showErrorMessage="1">
          <x14:formula1>
            <xm:f>lists!$O$2:$O$5</xm:f>
          </x14:formula1>
          <xm:sqref>E51</xm:sqref>
        </x14:dataValidation>
        <x14:dataValidation type="list" allowBlank="1" showInputMessage="1" showErrorMessage="1">
          <x14:formula1>
            <xm:f>lists!$M$2:$M$6</xm:f>
          </x14:formula1>
          <xm:sqref>D51</xm:sqref>
        </x14:dataValidation>
        <x14:dataValidation type="list" allowBlank="1" showInputMessage="1" showErrorMessage="1">
          <x14:formula1>
            <xm:f>lists!$K$2:$K$4</xm:f>
          </x14:formula1>
          <xm:sqref>D49 D55 G27</xm:sqref>
        </x14:dataValidation>
        <x14:dataValidation type="list" allowBlank="1" showInputMessage="1" showErrorMessage="1">
          <x14:formula1>
            <xm:f>lists!$I$2:$I$4</xm:f>
          </x14:formula1>
          <xm:sqref>E27</xm:sqref>
        </x14:dataValidation>
        <x14:dataValidation type="list" allowBlank="1" showInputMessage="1" showErrorMessage="1">
          <x14:formula1>
            <xm:f>lists!$E$2:$E$3</xm:f>
          </x14:formula1>
          <xm:sqref>H21 H15 H13 H11 H17</xm:sqref>
        </x14:dataValidation>
        <x14:dataValidation type="list" allowBlank="1" showInputMessage="1" showErrorMessage="1">
          <x14:formula1>
            <xm:f>lists!$C$2:$C$5</xm:f>
          </x14:formula1>
          <xm:sqref>F11 F13 G15 G17 E19 F21 F23 F27 D35 C39 E57 F61</xm:sqref>
        </x14:dataValidation>
        <x14:dataValidation type="list" allowBlank="1" showInputMessage="1" showErrorMessage="1">
          <x14:formula1>
            <xm:f>lists!$G$2:$G$7</xm:f>
          </x14:formula1>
          <xm:sqref>B63 B61 B59 B57 B55 B53 B51 B49 B47 B45 B43 B41 B37 B35 B33 B31 B29 B27 B25 B23 B21 B19 B17 B15 B13 B11</xm:sqref>
        </x14:dataValidation>
        <x14:dataValidation type="list" allowBlank="1" showInputMessage="1" showErrorMessage="1">
          <x14:formula1>
            <xm:f>lists!$W$2:$W$5</xm:f>
          </x14:formula1>
          <xm:sqref>E59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K19"/>
  <sheetViews>
    <sheetView topLeftCell="M1" workbookViewId="0">
      <selection activeCell="E20" sqref="E20"/>
    </sheetView>
  </sheetViews>
  <sheetFormatPr defaultRowHeight="15" x14ac:dyDescent="0.25"/>
  <cols>
    <col min="1" max="1" width="11.28515625" bestFit="1" customWidth="1"/>
    <col min="3" max="3" width="14.85546875" bestFit="1" customWidth="1"/>
    <col min="4" max="4" width="7.7109375" bestFit="1" customWidth="1"/>
    <col min="5" max="5" width="10.85546875" bestFit="1" customWidth="1"/>
    <col min="6" max="6" width="11.5703125" bestFit="1" customWidth="1"/>
    <col min="7" max="8" width="11.5703125" customWidth="1"/>
  </cols>
  <sheetData>
    <row r="1" spans="1:37" x14ac:dyDescent="0.25">
      <c r="A1" s="7" t="s">
        <v>105</v>
      </c>
      <c r="C1" s="3" t="s">
        <v>29</v>
      </c>
      <c r="D1" s="3"/>
      <c r="E1" s="3" t="s">
        <v>30</v>
      </c>
      <c r="F1" s="3"/>
      <c r="G1" s="3" t="s">
        <v>28</v>
      </c>
      <c r="H1" s="3"/>
      <c r="I1" s="3" t="s">
        <v>113</v>
      </c>
      <c r="J1" s="3"/>
      <c r="K1" s="3" t="s">
        <v>38</v>
      </c>
      <c r="L1" s="3"/>
      <c r="M1" s="3" t="s">
        <v>48</v>
      </c>
      <c r="N1" s="3"/>
      <c r="O1" s="3" t="s">
        <v>125</v>
      </c>
      <c r="P1" s="3"/>
      <c r="Q1" s="3" t="s">
        <v>130</v>
      </c>
      <c r="R1" s="3"/>
      <c r="S1" s="3" t="s">
        <v>143</v>
      </c>
      <c r="T1" s="3"/>
      <c r="U1" s="3" t="s">
        <v>148</v>
      </c>
      <c r="V1" s="3"/>
      <c r="W1" s="3" t="s">
        <v>151</v>
      </c>
      <c r="X1" s="3"/>
      <c r="Y1" s="3" t="s">
        <v>33</v>
      </c>
      <c r="Z1" s="3"/>
      <c r="AA1" s="3" t="s">
        <v>41</v>
      </c>
      <c r="AB1" s="3"/>
      <c r="AC1" s="3" t="s">
        <v>50</v>
      </c>
      <c r="AD1" s="3"/>
      <c r="AE1" s="3" t="s">
        <v>52</v>
      </c>
      <c r="AF1" s="3" t="s">
        <v>31</v>
      </c>
      <c r="AG1" s="3" t="s">
        <v>32</v>
      </c>
      <c r="AH1" s="3" t="s">
        <v>29</v>
      </c>
      <c r="AI1" s="3"/>
      <c r="AJ1" s="3"/>
      <c r="AK1" s="3"/>
    </row>
    <row r="2" spans="1:37" x14ac:dyDescent="0.25">
      <c r="A2" t="s">
        <v>106</v>
      </c>
      <c r="C2" t="s">
        <v>108</v>
      </c>
      <c r="E2" t="s">
        <v>112</v>
      </c>
      <c r="G2" s="101" t="s">
        <v>184</v>
      </c>
      <c r="H2" s="101" t="s">
        <v>192</v>
      </c>
      <c r="I2" t="s">
        <v>114</v>
      </c>
      <c r="K2" t="s">
        <v>117</v>
      </c>
      <c r="M2" t="s">
        <v>120</v>
      </c>
      <c r="O2" t="s">
        <v>126</v>
      </c>
      <c r="Q2" t="s">
        <v>131</v>
      </c>
      <c r="S2" t="s">
        <v>144</v>
      </c>
      <c r="U2" t="s">
        <v>149</v>
      </c>
      <c r="W2" t="s">
        <v>206</v>
      </c>
      <c r="Y2" t="s">
        <v>157</v>
      </c>
      <c r="AA2" t="s">
        <v>162</v>
      </c>
      <c r="AC2" t="s">
        <v>164</v>
      </c>
      <c r="AE2" t="s">
        <v>167</v>
      </c>
    </row>
    <row r="3" spans="1:37" x14ac:dyDescent="0.25">
      <c r="A3" t="s">
        <v>107</v>
      </c>
      <c r="C3" t="s">
        <v>109</v>
      </c>
      <c r="E3" t="s">
        <v>7</v>
      </c>
      <c r="G3" s="101" t="s">
        <v>185</v>
      </c>
      <c r="H3" s="101" t="s">
        <v>193</v>
      </c>
      <c r="I3" t="s">
        <v>115</v>
      </c>
      <c r="K3" t="s">
        <v>118</v>
      </c>
      <c r="M3" t="s">
        <v>121</v>
      </c>
      <c r="O3" t="s">
        <v>127</v>
      </c>
      <c r="Q3" t="s">
        <v>132</v>
      </c>
      <c r="S3" t="s">
        <v>145</v>
      </c>
      <c r="U3" t="s">
        <v>150</v>
      </c>
      <c r="W3" t="s">
        <v>152</v>
      </c>
      <c r="Y3" t="s">
        <v>158</v>
      </c>
      <c r="AA3" t="s">
        <v>163</v>
      </c>
      <c r="AC3" t="s">
        <v>165</v>
      </c>
      <c r="AE3" t="s">
        <v>168</v>
      </c>
    </row>
    <row r="4" spans="1:37" x14ac:dyDescent="0.25">
      <c r="C4" t="s">
        <v>110</v>
      </c>
      <c r="E4" t="s">
        <v>181</v>
      </c>
      <c r="G4" s="101" t="s">
        <v>186</v>
      </c>
      <c r="H4" s="87" t="s">
        <v>194</v>
      </c>
      <c r="I4" t="s">
        <v>116</v>
      </c>
      <c r="K4" t="s">
        <v>119</v>
      </c>
      <c r="M4" t="s">
        <v>122</v>
      </c>
      <c r="O4" t="s">
        <v>128</v>
      </c>
      <c r="Q4" t="s">
        <v>133</v>
      </c>
      <c r="S4" t="s">
        <v>146</v>
      </c>
      <c r="U4" t="s">
        <v>98</v>
      </c>
      <c r="W4" t="s">
        <v>153</v>
      </c>
      <c r="Y4" t="s">
        <v>109</v>
      </c>
      <c r="AA4" t="s">
        <v>98</v>
      </c>
      <c r="AC4" t="s">
        <v>166</v>
      </c>
      <c r="AE4" t="s">
        <v>169</v>
      </c>
    </row>
    <row r="5" spans="1:37" x14ac:dyDescent="0.25">
      <c r="C5" t="s">
        <v>111</v>
      </c>
      <c r="G5" s="101" t="s">
        <v>187</v>
      </c>
      <c r="H5" s="87" t="s">
        <v>195</v>
      </c>
      <c r="M5" t="s">
        <v>123</v>
      </c>
      <c r="O5" t="s">
        <v>129</v>
      </c>
      <c r="Q5" t="s">
        <v>98</v>
      </c>
      <c r="S5" t="s">
        <v>147</v>
      </c>
      <c r="W5" t="s">
        <v>154</v>
      </c>
      <c r="Y5" t="s">
        <v>108</v>
      </c>
      <c r="AC5" t="s">
        <v>98</v>
      </c>
      <c r="AE5" t="s">
        <v>98</v>
      </c>
    </row>
    <row r="6" spans="1:37" x14ac:dyDescent="0.25">
      <c r="G6" s="101" t="s">
        <v>188</v>
      </c>
      <c r="H6" s="87" t="s">
        <v>196</v>
      </c>
      <c r="M6" t="s">
        <v>124</v>
      </c>
      <c r="Q6" t="s">
        <v>124</v>
      </c>
      <c r="S6" t="s">
        <v>98</v>
      </c>
      <c r="Y6" t="s">
        <v>159</v>
      </c>
    </row>
    <row r="7" spans="1:37" x14ac:dyDescent="0.25">
      <c r="G7" s="101" t="s">
        <v>189</v>
      </c>
      <c r="H7" s="87" t="s">
        <v>197</v>
      </c>
    </row>
    <row r="8" spans="1:37" x14ac:dyDescent="0.25">
      <c r="H8" s="103" t="s">
        <v>205</v>
      </c>
      <c r="I8" s="87"/>
    </row>
    <row r="9" spans="1:37" x14ac:dyDescent="0.25">
      <c r="H9" s="87" t="s">
        <v>198</v>
      </c>
      <c r="I9" s="87"/>
    </row>
    <row r="10" spans="1:37" x14ac:dyDescent="0.25">
      <c r="H10" s="87" t="s">
        <v>199</v>
      </c>
      <c r="I10" s="87"/>
    </row>
    <row r="11" spans="1:37" x14ac:dyDescent="0.25">
      <c r="H11" s="87" t="s">
        <v>200</v>
      </c>
      <c r="I11" s="87"/>
    </row>
    <row r="12" spans="1:37" x14ac:dyDescent="0.25">
      <c r="H12" s="87" t="s">
        <v>201</v>
      </c>
      <c r="I12" s="87"/>
    </row>
    <row r="13" spans="1:37" x14ac:dyDescent="0.25">
      <c r="H13" s="87" t="s">
        <v>202</v>
      </c>
      <c r="I13" s="87"/>
    </row>
    <row r="14" spans="1:37" x14ac:dyDescent="0.25">
      <c r="E14">
        <v>0</v>
      </c>
      <c r="F14" s="101" t="s">
        <v>192</v>
      </c>
      <c r="G14" s="102"/>
    </row>
    <row r="15" spans="1:37" x14ac:dyDescent="0.25">
      <c r="E15">
        <v>2.5</v>
      </c>
      <c r="F15" s="101" t="s">
        <v>193</v>
      </c>
      <c r="G15" s="102"/>
    </row>
    <row r="16" spans="1:37" x14ac:dyDescent="0.25">
      <c r="E16">
        <v>15</v>
      </c>
      <c r="F16" s="87" t="s">
        <v>194</v>
      </c>
      <c r="G16" s="87"/>
    </row>
    <row r="17" spans="5:7" x14ac:dyDescent="0.25">
      <c r="E17">
        <v>90</v>
      </c>
      <c r="F17" s="87" t="s">
        <v>195</v>
      </c>
      <c r="G17" s="87"/>
    </row>
    <row r="18" spans="5:7" x14ac:dyDescent="0.25">
      <c r="E18">
        <f>4*60</f>
        <v>240</v>
      </c>
      <c r="F18" s="87" t="s">
        <v>196</v>
      </c>
      <c r="G18" s="87"/>
    </row>
    <row r="19" spans="5:7" x14ac:dyDescent="0.25">
      <c r="E19">
        <f>7*60</f>
        <v>420</v>
      </c>
      <c r="F19" s="87" t="s">
        <v>197</v>
      </c>
      <c r="G19"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Task 1</vt:lpstr>
      <vt:lpstr>Task 2</vt:lpstr>
      <vt:lpstr>Task 3</vt:lpstr>
      <vt:lpstr>Task 4</vt:lpstr>
      <vt:lpstr>Task 5</vt:lpstr>
      <vt:lpstr>lists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Sonne</dc:creator>
  <cp:lastModifiedBy>Mike Sonne</cp:lastModifiedBy>
  <dcterms:created xsi:type="dcterms:W3CDTF">2017-10-06T17:25:05Z</dcterms:created>
  <dcterms:modified xsi:type="dcterms:W3CDTF">2017-10-18T20:29:56Z</dcterms:modified>
</cp:coreProperties>
</file>